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32" windowWidth="9420" windowHeight="4500" tabRatio="639"/>
  </bookViews>
  <sheets>
    <sheet name="2017 - příjmy" sheetId="1" r:id="rId1"/>
    <sheet name="2017 - výdaje" sheetId="3" r:id="rId2"/>
    <sheet name="2017 - výdaje, volný list" sheetId="2" r:id="rId3"/>
    <sheet name="2017 - příjmy z činnosti" sheetId="4" r:id="rId4"/>
  </sheets>
  <definedNames>
    <definedName name="_xlnm.Print_Area" localSheetId="0">'2017 - příjmy'!$A$1:$D$49</definedName>
    <definedName name="_xlnm.Print_Area" localSheetId="2">'2017 - výdaje, volný list'!$A$1:$F$43</definedName>
  </definedNames>
  <calcPr calcId="125725"/>
</workbook>
</file>

<file path=xl/calcChain.xml><?xml version="1.0" encoding="utf-8"?>
<calcChain xmlns="http://schemas.openxmlformats.org/spreadsheetml/2006/main">
  <c r="D30" i="1"/>
  <c r="E34" i="4"/>
  <c r="F34"/>
  <c r="G34"/>
  <c r="H34"/>
  <c r="I34"/>
  <c r="J34"/>
  <c r="K34"/>
  <c r="L34"/>
  <c r="M34"/>
  <c r="N34"/>
  <c r="O34"/>
  <c r="P34"/>
  <c r="Q34"/>
  <c r="R34"/>
  <c r="S34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11"/>
  <c r="T12"/>
  <c r="T10"/>
  <c r="AF12" i="3"/>
  <c r="AF13"/>
  <c r="AF14"/>
  <c r="AF15"/>
  <c r="AF16"/>
  <c r="AF17"/>
  <c r="AF18"/>
  <c r="Z19"/>
  <c r="E19"/>
  <c r="F19"/>
  <c r="G19"/>
  <c r="H19"/>
  <c r="I19"/>
  <c r="J19"/>
  <c r="K19"/>
  <c r="L19"/>
  <c r="M19"/>
  <c r="N19"/>
  <c r="O19"/>
  <c r="P19"/>
  <c r="Q19"/>
  <c r="R19"/>
  <c r="S19"/>
  <c r="S48" s="1"/>
  <c r="T19"/>
  <c r="U19"/>
  <c r="V19"/>
  <c r="W19"/>
  <c r="W48" s="1"/>
  <c r="X19"/>
  <c r="Y19"/>
  <c r="AA19"/>
  <c r="AB19"/>
  <c r="AC19"/>
  <c r="AD19"/>
  <c r="AE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1"/>
  <c r="AF42"/>
  <c r="AF43"/>
  <c r="AF44"/>
  <c r="AF45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D48" s="1"/>
  <c r="AE46"/>
  <c r="AF47"/>
  <c r="E11"/>
  <c r="F11"/>
  <c r="G11"/>
  <c r="H11"/>
  <c r="I11"/>
  <c r="J11"/>
  <c r="J48" s="1"/>
  <c r="K11"/>
  <c r="K48" s="1"/>
  <c r="L11"/>
  <c r="M11"/>
  <c r="M48" s="1"/>
  <c r="N11"/>
  <c r="O11"/>
  <c r="O48" s="1"/>
  <c r="P11"/>
  <c r="P48" s="1"/>
  <c r="Q11"/>
  <c r="Q48" s="1"/>
  <c r="R11"/>
  <c r="R48" s="1"/>
  <c r="S11"/>
  <c r="T11"/>
  <c r="U11"/>
  <c r="V11"/>
  <c r="W11"/>
  <c r="X11"/>
  <c r="X48" s="1"/>
  <c r="Y11"/>
  <c r="Y48" s="1"/>
  <c r="Z11"/>
  <c r="AA11"/>
  <c r="AB11"/>
  <c r="AB48" s="1"/>
  <c r="AC11"/>
  <c r="AC48" s="1"/>
  <c r="AD11"/>
  <c r="AE11"/>
  <c r="AE48"/>
  <c r="AF10"/>
  <c r="AF9"/>
  <c r="G48"/>
  <c r="F43" i="2"/>
  <c r="U48" i="3" l="1"/>
  <c r="T48"/>
  <c r="Z48"/>
  <c r="F48"/>
  <c r="AA48"/>
  <c r="E48"/>
  <c r="N48"/>
  <c r="AF19"/>
  <c r="V48"/>
  <c r="T34" i="4"/>
  <c r="D37" i="1"/>
  <c r="D41" s="1"/>
  <c r="I48" i="3"/>
  <c r="H48"/>
  <c r="AF46"/>
  <c r="L48"/>
  <c r="AF40"/>
  <c r="AF38"/>
  <c r="AF11"/>
  <c r="AF48" l="1"/>
</calcChain>
</file>

<file path=xl/sharedStrings.xml><?xml version="1.0" encoding="utf-8"?>
<sst xmlns="http://schemas.openxmlformats.org/spreadsheetml/2006/main" count="310" uniqueCount="256">
  <si>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</si>
  <si>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</si>
  <si>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</si>
  <si>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</si>
  <si>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</si>
  <si>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</si>
  <si>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</si>
  <si>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</si>
  <si>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</si>
  <si>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</si>
  <si>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</si>
  <si>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</si>
  <si>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</si>
  <si>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</si>
  <si>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</si>
  <si>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</si>
  <si>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</si>
  <si>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</si>
  <si>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</si>
  <si>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</si>
  <si>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</si>
  <si>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</si>
  <si>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</si>
  <si>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</si>
  <si>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</si>
  <si>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</si>
  <si>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</si>
  <si>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</si>
  <si>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</si>
  <si>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</si>
  <si>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</si>
  <si>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</si>
  <si>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</si>
  <si>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</si>
  <si>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</si>
  <si>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</si>
  <si>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</si>
  <si>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</si>
  <si>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</si>
  <si>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</si>
  <si>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</si>
  <si>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</si>
  <si>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</si>
  <si>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</si>
  <si>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</si>
  <si>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</si>
  <si>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</si>
  <si>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</si>
  <si>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</si>
  <si>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</si>
  <si>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</si>
  <si>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</si>
  <si>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</si>
  <si>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</si>
  <si>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</si>
  <si>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</si>
  <si>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</si>
  <si>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</si>
  <si>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</si>
  <si>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</si>
  <si>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</si>
  <si>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</si>
  <si>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</si>
  <si>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</si>
  <si>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</si>
  <si>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</si>
  <si>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</si>
  <si>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</si>
  <si>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</si>
  <si>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</si>
  <si>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</si>
  <si>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</si>
  <si>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</si>
  <si>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</si>
  <si>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</si>
  <si>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</si>
  <si>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</si>
  <si>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</si>
  <si>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</si>
  <si>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</si>
  <si>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</si>
  <si>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</si>
  <si>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</si>
  <si>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</si>
  <si>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</si>
  <si>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</si>
  <si>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</si>
  <si>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</si>
  <si>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</si>
  <si>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</si>
  <si>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</si>
  <si>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</si>
  <si>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</si>
  <si>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</si>
  <si>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</si>
  <si>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</si>
  <si>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</si>
  <si>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</si>
  <si>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</si>
  <si>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</si>
  <si>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</si>
  <si>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</si>
  <si>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</si>
  <si>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</si>
  <si>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</si>
  <si>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</si>
  <si>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</si>
  <si>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</si>
  <si>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</si>
  <si>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</si>
  <si>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</si>
  <si>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</si>
  <si>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</si>
  <si>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</si>
  <si>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</si>
  <si>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</si>
  <si>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</si>
  <si>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</si>
  <si>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</si>
  <si>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</si>
  <si>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</si>
  <si>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</si>
  <si>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</si>
  <si>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</si>
  <si>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</si>
  <si>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</si>
  <si>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</si>
  <si>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</si>
  <si>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</si>
  <si>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</si>
  <si>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</si>
  <si>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</si>
  <si>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</si>
  <si>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</si>
  <si>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</si>
  <si>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</si>
  <si>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</si>
  <si>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</si>
  <si>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</si>
  <si>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</si>
  <si>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</si>
  <si>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</si>
  <si>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</si>
  <si>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</si>
  <si>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</si>
  <si>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</si>
  <si>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</si>
  <si>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</si>
  <si>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</si>
  <si>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</si>
  <si>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</si>
  <si>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</si>
  <si>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</si>
  <si>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</si>
  <si>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</si>
  <si>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</si>
  <si>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</si>
  <si>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</si>
  <si>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</si>
  <si>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</si>
  <si>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</si>
  <si>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</si>
  <si>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</si>
  <si>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</si>
  <si>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</si>
  <si>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</si>
  <si>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</si>
  <si>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</si>
  <si>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</si>
  <si>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</si>
  <si>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</si>
  <si>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</si>
  <si>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</si>
  <si>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</si>
  <si>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</si>
  <si>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</si>
  <si>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</si>
  <si>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</si>
  <si>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</si>
  <si>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</si>
  <si>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</si>
  <si>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</si>
  <si>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</si>
  <si>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</si>
  <si>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</si>
  <si>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</si>
  <si>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</si>
  <si>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</si>
  <si>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</si>
  <si>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</si>
  <si>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</si>
  <si>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</si>
  <si>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</si>
  <si>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</si>
  <si>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</si>
  <si>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</si>
  <si>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</si>
  <si>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</si>
  <si>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</si>
  <si>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</si>
  <si>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</si>
  <si>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</si>
  <si>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</si>
  <si>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</si>
  <si>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</si>
  <si>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</si>
  <si>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</si>
  <si>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</si>
  <si>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</si>
  <si>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</si>
  <si>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</si>
  <si>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</si>
  <si>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</si>
  <si>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</si>
  <si>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</si>
  <si>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</si>
  <si>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</si>
  <si>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</si>
  <si>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</si>
  <si>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</si>
  <si>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</si>
  <si>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</si>
  <si>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</si>
  <si>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</si>
  <si>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</si>
  <si>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</si>
  <si>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</si>
  <si>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</si>
  <si>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</si>
  <si>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</si>
  <si>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</si>
  <si>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</si>
  <si>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</si>
  <si>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</si>
  <si>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</si>
  <si>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Popl. za provoz systému shromažďov., ... komunál. odpadu</t>
  </si>
  <si>
    <t>Konzult.</t>
  </si>
  <si>
    <t>poradenské</t>
  </si>
  <si>
    <t>právní</t>
  </si>
  <si>
    <t>služby</t>
  </si>
  <si>
    <t>zprac.</t>
  </si>
  <si>
    <t>dat</t>
  </si>
  <si>
    <t>Platba</t>
  </si>
  <si>
    <t xml:space="preserve">daní a </t>
  </si>
  <si>
    <t>poplatků</t>
  </si>
  <si>
    <t>stát.</t>
  </si>
  <si>
    <t>rozpočtu</t>
  </si>
  <si>
    <t>Ostatní změdě. A potrav. Činnost a rozvoj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</si>
  <si>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 na jedno desetinné místo)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</si>
  <si>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</t>
    </r>
    <r>
      <rPr>
        <sz val="9"/>
        <rFont val="Arial"/>
        <family val="2"/>
        <charset val="238"/>
      </rPr>
      <t xml:space="preserve"> (v </t>
    </r>
    <r>
      <rPr>
        <b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Kč n</t>
    </r>
    <r>
      <rPr>
        <i/>
        <sz val="9"/>
        <rFont val="Arial"/>
        <family val="2"/>
      </rPr>
      <t>a jedno des. místo)</t>
    </r>
  </si>
  <si>
    <t xml:space="preserve">Rozpočet zveřejněn dne :  </t>
  </si>
  <si>
    <r>
      <t xml:space="preserve">ROZPOČET  NA  ROK  2 0 16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</si>
  <si>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r>
      <t xml:space="preserve">C/ ROZPIS  NEDAŇOVÝCH  PŘÍJMŮ  DSO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</si>
  <si>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r>
      <t xml:space="preserve">DSO:  Vodárenský svazek Podyjí    </t>
    </r>
    <r>
      <rPr>
        <sz val="12"/>
        <rFont val="Arial CE"/>
        <family val="2"/>
        <charset val="238"/>
      </rPr>
      <t xml:space="preserve"> okres :    Jihlava </t>
    </r>
  </si>
  <si>
    <r>
      <t>DSO: Vodárenský svazek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Podyjí</t>
    </r>
    <r>
      <rPr>
        <sz val="12"/>
        <rFont val="Arial"/>
        <family val="2"/>
      </rPr>
      <t xml:space="preserve">                                               okres   Jihlava        </t>
    </r>
    <r>
      <rPr>
        <i/>
        <sz val="9"/>
        <rFont val="Arial"/>
        <family val="2"/>
      </rPr>
      <t>Strana 1 (A4)</t>
    </r>
  </si>
  <si>
    <r>
      <t xml:space="preserve">NÁVRH ROZPOČTU NA ROK   </t>
    </r>
    <r>
      <rPr>
        <b/>
        <sz val="22"/>
        <rFont val="Arial"/>
        <family val="2"/>
      </rPr>
      <t>2 0 1 7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</si>
</sst>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47">
    <font>
      <sz val="10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charset val="238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</font>
    <font>
      <sz val="12"/>
      <name val="Arial CE"/>
      <family val="2"/>
      <charset val="238"/>
    </font>
    <font>
      <b/>
      <sz val="12"/>
      <name val="Times New Roman"/>
      <family val="1"/>
    </font>
    <font>
      <i/>
      <strike/>
      <sz val="10"/>
      <name val="Arial"/>
      <family val="2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9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0" fontId="10" fillId="2" borderId="1" xfId="0" applyFont="1" applyFill="1" applyBorder="1" applyAlignment="1">
      <alignment horizontal="center" wrapText="1"/>
    </xf>
    <xf numFmtId="0" fontId="24" fillId="0" borderId="0" xfId="0" applyFont="1"/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8" fillId="0" borderId="0" xfId="0" applyFont="1"/>
    <xf numFmtId="0" fontId="11" fillId="2" borderId="3" xfId="0" applyFont="1" applyFill="1" applyBorder="1" applyAlignment="1">
      <alignment horizontal="center" vertical="center" wrapText="1"/>
    </xf>
    <xf numFmtId="0" fontId="35" fillId="0" borderId="0" xfId="0" applyFont="1"/>
    <xf numFmtId="0" fontId="36" fillId="0" borderId="0" xfId="0" applyFont="1"/>
    <xf numFmtId="0" fontId="13" fillId="0" borderId="0" xfId="0" applyFont="1"/>
    <xf numFmtId="0" fontId="37" fillId="0" borderId="0" xfId="0" applyFont="1"/>
    <xf numFmtId="0" fontId="4" fillId="2" borderId="14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 wrapText="1"/>
    </xf>
    <xf numFmtId="0" fontId="38" fillId="2" borderId="1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vertical="top" wrapText="1"/>
    </xf>
    <xf numFmtId="0" fontId="10" fillId="2" borderId="20" xfId="0" applyFont="1" applyFill="1" applyBorder="1" applyAlignment="1">
      <alignment vertical="top" wrapText="1"/>
    </xf>
    <xf numFmtId="0" fontId="0" fillId="2" borderId="0" xfId="0" applyFill="1"/>
    <xf numFmtId="0" fontId="9" fillId="2" borderId="1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9" fillId="2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left" wrapText="1"/>
    </xf>
    <xf numFmtId="0" fontId="10" fillId="2" borderId="22" xfId="0" applyFont="1" applyFill="1" applyBorder="1" applyAlignment="1">
      <alignment wrapText="1"/>
    </xf>
    <xf numFmtId="0" fontId="19" fillId="2" borderId="23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10" fillId="2" borderId="24" xfId="0" applyFont="1" applyFill="1" applyBorder="1" applyAlignment="1">
      <alignment wrapText="1"/>
    </xf>
    <xf numFmtId="0" fontId="2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20" fillId="2" borderId="1" xfId="0" applyFont="1" applyFill="1" applyBorder="1" applyAlignment="1">
      <alignment horizontal="left" wrapText="1"/>
    </xf>
    <xf numFmtId="0" fontId="10" fillId="2" borderId="25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2" borderId="0" xfId="0" applyFill="1" applyBorder="1"/>
    <xf numFmtId="0" fontId="9" fillId="2" borderId="27" xfId="0" applyFont="1" applyFill="1" applyBorder="1" applyAlignment="1">
      <alignment horizontal="center" wrapText="1"/>
    </xf>
    <xf numFmtId="0" fontId="20" fillId="2" borderId="28" xfId="0" applyFont="1" applyFill="1" applyBorder="1" applyAlignment="1">
      <alignment wrapText="1"/>
    </xf>
    <xf numFmtId="0" fontId="18" fillId="2" borderId="28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5" fillId="2" borderId="11" xfId="0" applyFont="1" applyFill="1" applyBorder="1" applyAlignment="1">
      <alignment wrapText="1"/>
    </xf>
    <xf numFmtId="0" fontId="20" fillId="2" borderId="11" xfId="0" applyFont="1" applyFill="1" applyBorder="1" applyAlignment="1">
      <alignment wrapText="1"/>
    </xf>
    <xf numFmtId="0" fontId="30" fillId="2" borderId="2" xfId="0" applyFont="1" applyFill="1" applyBorder="1" applyAlignment="1">
      <alignment wrapText="1"/>
    </xf>
    <xf numFmtId="0" fontId="34" fillId="2" borderId="6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wrapText="1"/>
    </xf>
    <xf numFmtId="0" fontId="10" fillId="2" borderId="29" xfId="0" applyFont="1" applyFill="1" applyBorder="1" applyAlignment="1">
      <alignment wrapText="1"/>
    </xf>
    <xf numFmtId="0" fontId="9" fillId="2" borderId="22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20" fillId="2" borderId="25" xfId="0" applyFont="1" applyFill="1" applyBorder="1" applyAlignment="1">
      <alignment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vertical="center"/>
    </xf>
    <xf numFmtId="0" fontId="10" fillId="2" borderId="32" xfId="0" applyFont="1" applyFill="1" applyBorder="1" applyAlignment="1">
      <alignment vertical="top" wrapText="1"/>
    </xf>
    <xf numFmtId="0" fontId="10" fillId="2" borderId="28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33" xfId="0" applyFont="1" applyFill="1" applyBorder="1" applyAlignment="1">
      <alignment horizontal="right" vertical="top" wrapText="1"/>
    </xf>
    <xf numFmtId="0" fontId="28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40" fillId="2" borderId="2" xfId="0" applyFont="1" applyFill="1" applyBorder="1" applyAlignment="1">
      <alignment wrapText="1"/>
    </xf>
    <xf numFmtId="164" fontId="10" fillId="2" borderId="3" xfId="0" applyNumberFormat="1" applyFont="1" applyFill="1" applyBorder="1" applyAlignment="1">
      <alignment horizontal="center" vertical="top" wrapText="1"/>
    </xf>
    <xf numFmtId="164" fontId="10" fillId="2" borderId="3" xfId="0" applyNumberFormat="1" applyFont="1" applyFill="1" applyBorder="1" applyAlignment="1">
      <alignment horizontal="center" wrapText="1"/>
    </xf>
    <xf numFmtId="164" fontId="40" fillId="2" borderId="34" xfId="0" applyNumberFormat="1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vertical="center" wrapText="1"/>
    </xf>
    <xf numFmtId="0" fontId="18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/>
    <xf numFmtId="0" fontId="9" fillId="2" borderId="28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0" fillId="2" borderId="28" xfId="0" applyFont="1" applyFill="1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2" borderId="39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41" fillId="0" borderId="1" xfId="0" applyFont="1" applyFill="1" applyBorder="1" applyAlignment="1">
      <alignment horizontal="left" vertical="center" wrapText="1" indent="3"/>
    </xf>
    <xf numFmtId="0" fontId="29" fillId="0" borderId="0" xfId="0" applyFont="1"/>
    <xf numFmtId="0" fontId="0" fillId="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10" fillId="0" borderId="3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5" fillId="2" borderId="36" xfId="0" applyFont="1" applyFill="1" applyBorder="1" applyAlignment="1">
      <alignment horizontal="center" wrapText="1"/>
    </xf>
    <xf numFmtId="0" fontId="15" fillId="2" borderId="37" xfId="0" applyFont="1" applyFill="1" applyBorder="1" applyAlignment="1">
      <alignment horizontal="center" wrapText="1"/>
    </xf>
    <xf numFmtId="0" fontId="15" fillId="2" borderId="38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9" fillId="2" borderId="40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40" fillId="2" borderId="41" xfId="0" applyFont="1" applyFill="1" applyBorder="1" applyAlignment="1">
      <alignment wrapText="1"/>
    </xf>
    <xf numFmtId="0" fontId="40" fillId="2" borderId="42" xfId="0" applyFont="1" applyFill="1" applyBorder="1" applyAlignment="1">
      <alignment wrapText="1"/>
    </xf>
    <xf numFmtId="0" fontId="40" fillId="2" borderId="43" xfId="0" applyFont="1" applyFill="1" applyBorder="1" applyAlignment="1">
      <alignment wrapText="1"/>
    </xf>
    <xf numFmtId="0" fontId="10" fillId="2" borderId="20" xfId="0" applyFont="1" applyFill="1" applyBorder="1" applyAlignment="1">
      <alignment wrapText="1"/>
    </xf>
    <xf numFmtId="0" fontId="10" fillId="2" borderId="34" xfId="0" applyFont="1" applyFill="1" applyBorder="1" applyAlignment="1">
      <alignment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164" fontId="40" fillId="2" borderId="22" xfId="0" applyNumberFormat="1" applyFont="1" applyFill="1" applyBorder="1" applyAlignment="1">
      <alignment horizontal="center" wrapText="1"/>
    </xf>
    <xf numFmtId="164" fontId="40" fillId="2" borderId="47" xfId="0" applyNumberFormat="1" applyFont="1" applyFill="1" applyBorder="1" applyAlignment="1">
      <alignment horizontal="center" wrapText="1"/>
    </xf>
    <xf numFmtId="0" fontId="40" fillId="2" borderId="18" xfId="0" applyFont="1" applyFill="1" applyBorder="1" applyAlignment="1">
      <alignment wrapText="1"/>
    </xf>
    <xf numFmtId="0" fontId="40" fillId="2" borderId="48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7" fillId="2" borderId="50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5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wrapText="1"/>
    </xf>
    <xf numFmtId="0" fontId="10" fillId="2" borderId="24" xfId="0" applyFont="1" applyFill="1" applyBorder="1" applyAlignment="1">
      <alignment wrapText="1"/>
    </xf>
    <xf numFmtId="0" fontId="10" fillId="2" borderId="25" xfId="0" applyFont="1" applyFill="1" applyBorder="1" applyAlignment="1">
      <alignment wrapText="1"/>
    </xf>
    <xf numFmtId="0" fontId="10" fillId="2" borderId="44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0" fontId="10" fillId="2" borderId="45" xfId="0" applyFont="1" applyFill="1" applyBorder="1" applyAlignment="1">
      <alignment wrapText="1"/>
    </xf>
    <xf numFmtId="0" fontId="9" fillId="2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2" borderId="23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9" fillId="2" borderId="44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7" fillId="2" borderId="58" xfId="0" applyFont="1" applyFill="1" applyBorder="1" applyAlignment="1">
      <alignment vertical="top" wrapText="1"/>
    </xf>
    <xf numFmtId="0" fontId="7" fillId="2" borderId="59" xfId="0" applyFont="1" applyFill="1" applyBorder="1" applyAlignment="1">
      <alignment vertical="top" wrapText="1"/>
    </xf>
    <xf numFmtId="0" fontId="0" fillId="2" borderId="17" xfId="0" applyFill="1" applyBorder="1" applyAlignment="1">
      <alignment wrapText="1"/>
    </xf>
    <xf numFmtId="0" fontId="27" fillId="2" borderId="49" xfId="0" applyFont="1" applyFill="1" applyBorder="1" applyAlignment="1">
      <alignment vertical="center" wrapText="1"/>
    </xf>
    <xf numFmtId="0" fontId="27" fillId="2" borderId="38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Normal="100" workbookViewId="0">
      <selection activeCell="C34" sqref="C34"/>
    </sheetView>
  </sheetViews>
  <sheetFormatPr defaultRowHeight="13.2"/>
  <cols>
    <col min="1" max="1" width="6.44140625" customWidth="1"/>
    <col min="2" max="2" width="15.44140625" customWidth="1"/>
    <col min="3" max="3" width="51.88671875" customWidth="1"/>
    <col min="4" max="4" width="22.6640625" customWidth="1"/>
  </cols>
  <sheetData>
    <row r="1" spans="1:7" ht="15.6">
      <c r="A1" s="1" t="s">
        <v>254</v>
      </c>
      <c r="C1" s="43"/>
    </row>
    <row r="2" spans="1:7" ht="15">
      <c r="B2" s="151"/>
    </row>
    <row r="3" spans="1:7" ht="12.75" customHeight="1">
      <c r="A3" s="2"/>
    </row>
    <row r="4" spans="1:7" ht="28.2">
      <c r="A4" s="161" t="s">
        <v>255</v>
      </c>
      <c r="B4" s="161"/>
      <c r="C4" s="161"/>
      <c r="D4" s="161"/>
    </row>
    <row r="7" spans="1:7" ht="17.399999999999999">
      <c r="A7" s="137" t="s">
        <v>248</v>
      </c>
      <c r="C7" s="139"/>
    </row>
    <row r="8" spans="1:7" ht="13.8" thickBot="1"/>
    <row r="9" spans="1:7" s="67" customFormat="1" ht="12.75" customHeight="1" thickTop="1">
      <c r="A9" s="63" t="s">
        <v>27</v>
      </c>
      <c r="B9" s="64" t="s">
        <v>0</v>
      </c>
      <c r="C9" s="65"/>
      <c r="D9" s="66"/>
    </row>
    <row r="10" spans="1:7" s="67" customFormat="1" ht="13.5" customHeight="1">
      <c r="A10" s="68" t="s">
        <v>28</v>
      </c>
      <c r="B10" s="69" t="s">
        <v>1</v>
      </c>
      <c r="C10" s="70" t="s">
        <v>2</v>
      </c>
      <c r="D10" s="71" t="s">
        <v>3</v>
      </c>
    </row>
    <row r="11" spans="1:7" s="67" customFormat="1" ht="16.2" thickBot="1">
      <c r="A11" s="68"/>
      <c r="B11" s="69" t="s">
        <v>4</v>
      </c>
      <c r="C11" s="72"/>
      <c r="D11" s="73"/>
    </row>
    <row r="12" spans="1:7" s="19" customFormat="1" ht="15.9" customHeight="1" thickBot="1">
      <c r="A12" s="39">
        <v>1</v>
      </c>
      <c r="B12" s="40" t="s">
        <v>5</v>
      </c>
      <c r="C12" s="35" t="s">
        <v>232</v>
      </c>
      <c r="D12" s="136">
        <v>480100</v>
      </c>
    </row>
    <row r="13" spans="1:7" s="19" customFormat="1" ht="15.9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7" s="19" customFormat="1" ht="15.9" customHeight="1">
      <c r="A14" s="16">
        <v>3</v>
      </c>
      <c r="B14" s="22">
        <v>1111</v>
      </c>
      <c r="C14" s="23" t="s">
        <v>7</v>
      </c>
      <c r="D14" s="154">
        <v>0</v>
      </c>
      <c r="F14" s="152"/>
      <c r="G14" s="152"/>
    </row>
    <row r="15" spans="1:7" s="19" customFormat="1" ht="15.9" customHeight="1">
      <c r="A15" s="16">
        <v>4</v>
      </c>
      <c r="B15" s="22">
        <v>1112</v>
      </c>
      <c r="C15" s="23" t="s">
        <v>8</v>
      </c>
      <c r="D15" s="155">
        <v>0</v>
      </c>
      <c r="F15" s="153"/>
      <c r="G15" s="152"/>
    </row>
    <row r="16" spans="1:7" s="19" customFormat="1" ht="15.9" customHeight="1">
      <c r="A16" s="16">
        <v>5</v>
      </c>
      <c r="B16" s="22">
        <v>1121</v>
      </c>
      <c r="C16" s="156" t="s">
        <v>9</v>
      </c>
      <c r="D16" s="155">
        <v>0</v>
      </c>
      <c r="F16" s="152"/>
      <c r="G16" s="152"/>
    </row>
    <row r="17" spans="1:7" s="19" customFormat="1" ht="15.9" customHeight="1">
      <c r="A17" s="16">
        <v>6</v>
      </c>
      <c r="B17" s="22">
        <v>1122</v>
      </c>
      <c r="C17" s="156" t="s">
        <v>10</v>
      </c>
      <c r="D17" s="155">
        <v>0</v>
      </c>
      <c r="F17" s="152"/>
      <c r="G17" s="152"/>
    </row>
    <row r="18" spans="1:7" s="19" customFormat="1" ht="15.9" customHeight="1">
      <c r="A18" s="16">
        <v>7</v>
      </c>
      <c r="B18" s="22">
        <v>1211</v>
      </c>
      <c r="C18" s="23" t="s">
        <v>146</v>
      </c>
      <c r="D18" s="155">
        <v>0</v>
      </c>
    </row>
    <row r="19" spans="1:7" s="19" customFormat="1" ht="15.9" customHeight="1">
      <c r="A19" s="16">
        <v>8</v>
      </c>
      <c r="B19" s="22">
        <v>1361</v>
      </c>
      <c r="C19" s="23" t="s">
        <v>11</v>
      </c>
      <c r="D19" s="155">
        <v>0</v>
      </c>
    </row>
    <row r="20" spans="1:7" s="19" customFormat="1" ht="15.75" customHeight="1">
      <c r="A20" s="16">
        <v>9</v>
      </c>
      <c r="B20" s="22">
        <v>1340</v>
      </c>
      <c r="C20" s="23" t="s">
        <v>235</v>
      </c>
      <c r="D20" s="155">
        <v>0</v>
      </c>
    </row>
    <row r="21" spans="1:7" s="19" customFormat="1" ht="15.9" customHeight="1">
      <c r="A21" s="16">
        <v>10</v>
      </c>
      <c r="B21" s="22">
        <v>1341</v>
      </c>
      <c r="C21" s="23" t="s">
        <v>12</v>
      </c>
      <c r="D21" s="155">
        <v>0</v>
      </c>
    </row>
    <row r="22" spans="1:7" s="19" customFormat="1" ht="15.9" customHeight="1">
      <c r="A22" s="16">
        <v>11</v>
      </c>
      <c r="B22" s="22">
        <v>1342</v>
      </c>
      <c r="C22" s="23" t="s">
        <v>183</v>
      </c>
      <c r="D22" s="155">
        <v>0</v>
      </c>
    </row>
    <row r="23" spans="1:7" s="19" customFormat="1" ht="15.9" customHeight="1">
      <c r="A23" s="16">
        <v>12</v>
      </c>
      <c r="B23" s="22">
        <v>1343</v>
      </c>
      <c r="C23" s="23" t="s">
        <v>13</v>
      </c>
      <c r="D23" s="18">
        <v>0</v>
      </c>
    </row>
    <row r="24" spans="1:7" s="19" customFormat="1" ht="15.9" customHeight="1">
      <c r="A24" s="16">
        <v>13</v>
      </c>
      <c r="B24" s="22">
        <v>1344</v>
      </c>
      <c r="C24" s="23" t="s">
        <v>14</v>
      </c>
      <c r="D24" s="18">
        <v>0</v>
      </c>
    </row>
    <row r="25" spans="1:7" s="19" customFormat="1" ht="15.9" customHeight="1">
      <c r="A25" s="16">
        <v>14</v>
      </c>
      <c r="B25" s="22">
        <v>1345</v>
      </c>
      <c r="C25" s="23" t="s">
        <v>186</v>
      </c>
      <c r="D25" s="18">
        <v>0</v>
      </c>
    </row>
    <row r="26" spans="1:7" s="19" customFormat="1" ht="15.9" customHeight="1">
      <c r="A26" s="16">
        <v>15</v>
      </c>
      <c r="B26" s="22">
        <v>1347</v>
      </c>
      <c r="C26" s="23" t="s">
        <v>15</v>
      </c>
      <c r="D26" s="18">
        <v>0</v>
      </c>
    </row>
    <row r="27" spans="1:7" s="19" customFormat="1" ht="15.9" customHeight="1">
      <c r="A27" s="16">
        <v>16</v>
      </c>
      <c r="B27" s="22">
        <v>1511</v>
      </c>
      <c r="C27" s="23" t="s">
        <v>16</v>
      </c>
      <c r="D27" s="155">
        <v>0</v>
      </c>
    </row>
    <row r="28" spans="1:7" s="19" customFormat="1" ht="15.9" customHeight="1">
      <c r="A28" s="16">
        <v>17</v>
      </c>
      <c r="B28" s="24"/>
      <c r="C28" s="24"/>
      <c r="D28" s="18"/>
    </row>
    <row r="29" spans="1:7" s="19" customFormat="1" ht="15.9" customHeight="1" thickBot="1">
      <c r="A29" s="37">
        <v>18</v>
      </c>
      <c r="B29" s="32"/>
      <c r="C29" s="32"/>
      <c r="D29" s="33"/>
    </row>
    <row r="30" spans="1:7" s="19" customFormat="1" ht="15.9" customHeight="1" thickBot="1">
      <c r="A30" s="38">
        <v>19</v>
      </c>
      <c r="B30" s="34" t="s">
        <v>5</v>
      </c>
      <c r="C30" s="35" t="s">
        <v>187</v>
      </c>
      <c r="D30" s="36">
        <f>SUM(D14:D29)</f>
        <v>0</v>
      </c>
    </row>
    <row r="31" spans="1:7" s="19" customFormat="1" ht="15.9" customHeight="1">
      <c r="A31" s="16">
        <v>20</v>
      </c>
      <c r="B31" s="17" t="s">
        <v>5</v>
      </c>
      <c r="C31" s="20" t="s">
        <v>17</v>
      </c>
      <c r="D31" s="141" t="s">
        <v>5</v>
      </c>
      <c r="E31" s="144"/>
      <c r="F31" s="145"/>
    </row>
    <row r="32" spans="1:7" s="19" customFormat="1" ht="15.9" customHeight="1">
      <c r="A32" s="16">
        <v>21</v>
      </c>
      <c r="B32" s="22">
        <v>4112</v>
      </c>
      <c r="C32" s="23" t="s">
        <v>224</v>
      </c>
      <c r="D32" s="142"/>
      <c r="E32" s="146"/>
      <c r="F32" s="145"/>
    </row>
    <row r="33" spans="1:6" s="19" customFormat="1" ht="15.9" customHeight="1">
      <c r="A33" s="25" t="s">
        <v>147</v>
      </c>
      <c r="B33" s="24"/>
      <c r="C33" s="26" t="s">
        <v>18</v>
      </c>
      <c r="D33" s="157">
        <v>0</v>
      </c>
      <c r="E33" s="144"/>
      <c r="F33" s="145"/>
    </row>
    <row r="34" spans="1:6" s="19" customFormat="1" ht="15.9" customHeight="1">
      <c r="A34" s="25" t="s">
        <v>148</v>
      </c>
      <c r="B34" s="24"/>
      <c r="C34" s="150"/>
      <c r="D34" s="143"/>
      <c r="E34" s="144"/>
      <c r="F34" s="145"/>
    </row>
    <row r="35" spans="1:6" s="19" customFormat="1" ht="15.9" customHeight="1">
      <c r="A35" s="16">
        <v>22</v>
      </c>
      <c r="B35" s="22">
        <v>4121</v>
      </c>
      <c r="C35" s="23" t="s">
        <v>225</v>
      </c>
      <c r="D35" s="18">
        <v>0</v>
      </c>
    </row>
    <row r="36" spans="1:6" s="19" customFormat="1" ht="15.9" customHeight="1" thickBot="1">
      <c r="A36" s="37">
        <v>23</v>
      </c>
      <c r="B36" s="32"/>
      <c r="C36" s="32"/>
      <c r="D36" s="33"/>
    </row>
    <row r="37" spans="1:6" s="19" customFormat="1" ht="15.9" customHeight="1" thickTop="1" thickBot="1">
      <c r="A37" s="58">
        <v>24</v>
      </c>
      <c r="B37" s="59" t="s">
        <v>5</v>
      </c>
      <c r="C37" s="61" t="s">
        <v>219</v>
      </c>
      <c r="D37" s="60">
        <f>D12+D30+D33+D35</f>
        <v>480100</v>
      </c>
    </row>
    <row r="38" spans="1:6" s="19" customFormat="1" ht="15.9" customHeight="1" thickTop="1">
      <c r="A38" s="16">
        <v>25</v>
      </c>
      <c r="B38" s="22">
        <v>8115</v>
      </c>
      <c r="C38" s="23" t="s">
        <v>19</v>
      </c>
      <c r="D38" s="18"/>
    </row>
    <row r="39" spans="1:6" s="19" customFormat="1" ht="15.9" customHeight="1">
      <c r="A39" s="16">
        <v>26</v>
      </c>
      <c r="B39" s="30">
        <v>8123</v>
      </c>
      <c r="C39" s="31" t="s">
        <v>144</v>
      </c>
      <c r="D39" s="18"/>
    </row>
    <row r="40" spans="1:6" s="19" customFormat="1" ht="15" customHeight="1">
      <c r="A40" s="27">
        <v>27</v>
      </c>
      <c r="B40" s="30">
        <v>8124</v>
      </c>
      <c r="C40" s="31" t="s">
        <v>145</v>
      </c>
      <c r="D40" s="18"/>
    </row>
    <row r="41" spans="1:6" s="67" customFormat="1" ht="12.75" customHeight="1">
      <c r="A41" s="162"/>
      <c r="B41" s="163"/>
      <c r="C41" s="164"/>
      <c r="D41" s="171">
        <f>D37+D38+D39+D40</f>
        <v>480100</v>
      </c>
    </row>
    <row r="42" spans="1:6" s="67" customFormat="1" ht="12.75" customHeight="1">
      <c r="A42" s="165" t="s">
        <v>184</v>
      </c>
      <c r="B42" s="166"/>
      <c r="C42" s="167"/>
      <c r="D42" s="172"/>
    </row>
    <row r="43" spans="1:6" s="67" customFormat="1" ht="12.75" customHeight="1" thickBot="1">
      <c r="A43" s="168" t="s">
        <v>150</v>
      </c>
      <c r="B43" s="169"/>
      <c r="C43" s="170"/>
      <c r="D43" s="173"/>
    </row>
    <row r="44" spans="1:6" ht="12.75" customHeight="1" thickTop="1">
      <c r="A44" s="41"/>
      <c r="B44" s="41"/>
      <c r="C44" s="41"/>
      <c r="D44" s="42"/>
    </row>
    <row r="45" spans="1:6" ht="12" customHeight="1">
      <c r="A45" t="s">
        <v>250</v>
      </c>
    </row>
    <row r="46" spans="1:6" ht="12" customHeight="1"/>
    <row r="47" spans="1:6" ht="12.75" customHeight="1">
      <c r="A47" s="7" t="s">
        <v>149</v>
      </c>
    </row>
    <row r="48" spans="1:6" ht="12.75" customHeight="1"/>
    <row r="49" spans="1:3" ht="12.75" customHeight="1">
      <c r="A49" s="56"/>
      <c r="B49" s="57"/>
      <c r="C49" s="43" t="s">
        <v>220</v>
      </c>
    </row>
    <row r="50" spans="1:3" ht="12.75" customHeight="1"/>
    <row r="51" spans="1:3" ht="12.75" customHeight="1"/>
    <row r="52" spans="1:3" ht="12.75" customHeight="1"/>
    <row r="53" spans="1:3" ht="12.75" customHeight="1">
      <c r="A53" s="1"/>
    </row>
    <row r="104" spans="1:6" ht="25.5" customHeight="1"/>
    <row r="105" spans="1:6">
      <c r="A105" s="13"/>
      <c r="B105" s="13"/>
      <c r="C105" s="13"/>
      <c r="D105" s="13"/>
      <c r="E105" s="13"/>
      <c r="F105" s="13"/>
    </row>
    <row r="106" spans="1:6" ht="15.6">
      <c r="A106" s="4"/>
    </row>
  </sheetData>
  <mergeCells count="5">
    <mergeCell ref="A4:D4"/>
    <mergeCell ref="A41:C41"/>
    <mergeCell ref="A42:C42"/>
    <mergeCell ref="A43:C43"/>
    <mergeCell ref="D41:D43"/>
  </mergeCells>
  <phoneticPr fontId="0" type="noConversion"/>
  <pageMargins left="0.39370078740157483" right="0.39370078740157483" top="0.74803149606299213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zoomScaleNormal="100" workbookViewId="0">
      <pane xSplit="4" ySplit="8" topLeftCell="E9" activePane="bottomRight" state="frozen"/>
      <selection activeCell="B20" sqref="B20"/>
      <selection pane="topRight" activeCell="B20" sqref="B20"/>
      <selection pane="bottomLeft" activeCell="B20" sqref="B20"/>
      <selection pane="bottomRight" activeCell="E18" sqref="E18"/>
    </sheetView>
  </sheetViews>
  <sheetFormatPr defaultRowHeight="13.2"/>
  <cols>
    <col min="1" max="1" width="6.44140625" customWidth="1"/>
    <col min="4" max="4" width="21.33203125" customWidth="1"/>
    <col min="6" max="6" width="10.44140625" bestFit="1" customWidth="1"/>
    <col min="11" max="11" width="9.44140625" customWidth="1"/>
    <col min="12" max="12" width="9.33203125" bestFit="1" customWidth="1"/>
    <col min="15" max="15" width="10.44140625" bestFit="1" customWidth="1"/>
    <col min="19" max="19" width="9.109375" customWidth="1"/>
    <col min="22" max="23" width="9.33203125" bestFit="1" customWidth="1"/>
    <col min="26" max="26" width="9.33203125" bestFit="1" customWidth="1"/>
    <col min="32" max="32" width="11.33203125" customWidth="1"/>
    <col min="33" max="33" width="6.44140625" customWidth="1"/>
  </cols>
  <sheetData>
    <row r="1" spans="1:33" ht="18">
      <c r="A1" s="52" t="s">
        <v>234</v>
      </c>
      <c r="G1" s="139"/>
      <c r="Q1" t="s">
        <v>167</v>
      </c>
      <c r="S1" t="s">
        <v>165</v>
      </c>
    </row>
    <row r="2" spans="1:33" ht="16.2" thickBot="1">
      <c r="A2" s="1"/>
      <c r="R2" t="s">
        <v>166</v>
      </c>
      <c r="AF2" s="46" t="s">
        <v>168</v>
      </c>
    </row>
    <row r="3" spans="1:33" s="67" customFormat="1" ht="16.2" thickTop="1">
      <c r="A3" s="176" t="s">
        <v>106</v>
      </c>
      <c r="B3" s="78"/>
      <c r="C3" s="179" t="s">
        <v>107</v>
      </c>
      <c r="D3" s="180"/>
      <c r="E3" s="79" t="s">
        <v>34</v>
      </c>
      <c r="F3" s="79" t="s">
        <v>37</v>
      </c>
      <c r="G3" s="79" t="s">
        <v>152</v>
      </c>
      <c r="H3" s="79" t="s">
        <v>40</v>
      </c>
      <c r="I3" s="79" t="s">
        <v>44</v>
      </c>
      <c r="J3" s="79" t="s">
        <v>47</v>
      </c>
      <c r="K3" s="79" t="s">
        <v>51</v>
      </c>
      <c r="L3" s="79" t="s">
        <v>54</v>
      </c>
      <c r="M3" s="206" t="s">
        <v>158</v>
      </c>
      <c r="N3" s="206" t="s">
        <v>57</v>
      </c>
      <c r="O3" s="79" t="s">
        <v>58</v>
      </c>
      <c r="P3" s="79" t="s">
        <v>61</v>
      </c>
      <c r="Q3" s="79" t="s">
        <v>63</v>
      </c>
      <c r="R3" s="79" t="s">
        <v>65</v>
      </c>
      <c r="S3" s="148" t="s">
        <v>236</v>
      </c>
      <c r="T3" s="79" t="s">
        <v>65</v>
      </c>
      <c r="U3" s="148" t="s">
        <v>65</v>
      </c>
      <c r="V3" s="79" t="s">
        <v>54</v>
      </c>
      <c r="W3" s="79" t="s">
        <v>71</v>
      </c>
      <c r="X3" s="79" t="s">
        <v>75</v>
      </c>
      <c r="Y3" s="79" t="s">
        <v>80</v>
      </c>
      <c r="Z3" s="148" t="s">
        <v>242</v>
      </c>
      <c r="AA3" s="79" t="s">
        <v>82</v>
      </c>
      <c r="AB3" s="79" t="s">
        <v>159</v>
      </c>
      <c r="AC3" s="79" t="s">
        <v>86</v>
      </c>
      <c r="AD3" s="79" t="s">
        <v>89</v>
      </c>
      <c r="AE3" s="107" t="s">
        <v>89</v>
      </c>
      <c r="AF3" s="110"/>
      <c r="AG3" s="80"/>
    </row>
    <row r="4" spans="1:33" s="67" customFormat="1" ht="12.75" customHeight="1">
      <c r="A4" s="177"/>
      <c r="B4" s="69" t="s">
        <v>29</v>
      </c>
      <c r="C4" s="181"/>
      <c r="D4" s="182"/>
      <c r="E4" s="81" t="s">
        <v>35</v>
      </c>
      <c r="F4" s="81" t="s">
        <v>38</v>
      </c>
      <c r="G4" s="81" t="s">
        <v>153</v>
      </c>
      <c r="H4" s="81" t="s">
        <v>41</v>
      </c>
      <c r="I4" s="81" t="s">
        <v>41</v>
      </c>
      <c r="J4" s="81" t="s">
        <v>48</v>
      </c>
      <c r="K4" s="81" t="s">
        <v>52</v>
      </c>
      <c r="L4" s="81" t="s">
        <v>55</v>
      </c>
      <c r="M4" s="207"/>
      <c r="N4" s="207"/>
      <c r="O4" s="81" t="s">
        <v>59</v>
      </c>
      <c r="P4" s="81" t="s">
        <v>62</v>
      </c>
      <c r="Q4" s="81" t="s">
        <v>64</v>
      </c>
      <c r="R4" s="81" t="s">
        <v>66</v>
      </c>
      <c r="S4" s="147" t="s">
        <v>237</v>
      </c>
      <c r="T4" s="81" t="s">
        <v>67</v>
      </c>
      <c r="U4" s="147" t="s">
        <v>240</v>
      </c>
      <c r="V4" s="81" t="s">
        <v>210</v>
      </c>
      <c r="W4" s="81" t="s">
        <v>72</v>
      </c>
      <c r="X4" s="81" t="s">
        <v>76</v>
      </c>
      <c r="Y4" s="81" t="s">
        <v>74</v>
      </c>
      <c r="Z4" s="147" t="s">
        <v>243</v>
      </c>
      <c r="AA4" s="81" t="s">
        <v>83</v>
      </c>
      <c r="AB4" s="81" t="s">
        <v>160</v>
      </c>
      <c r="AC4" s="81" t="s">
        <v>87</v>
      </c>
      <c r="AD4" s="81" t="s">
        <v>90</v>
      </c>
      <c r="AE4" s="41" t="s">
        <v>84</v>
      </c>
      <c r="AF4" s="111" t="s">
        <v>81</v>
      </c>
      <c r="AG4" s="82" t="s">
        <v>27</v>
      </c>
    </row>
    <row r="5" spans="1:33" s="67" customFormat="1" ht="12.75" customHeight="1">
      <c r="A5" s="177"/>
      <c r="B5" s="69" t="s">
        <v>30</v>
      </c>
      <c r="C5" s="181"/>
      <c r="D5" s="182"/>
      <c r="E5" s="81" t="s">
        <v>36</v>
      </c>
      <c r="F5" s="81" t="s">
        <v>39</v>
      </c>
      <c r="G5" s="81" t="s">
        <v>154</v>
      </c>
      <c r="H5" s="81" t="s">
        <v>42</v>
      </c>
      <c r="I5" s="81" t="s">
        <v>208</v>
      </c>
      <c r="J5" s="81" t="s">
        <v>49</v>
      </c>
      <c r="K5" s="81" t="s">
        <v>157</v>
      </c>
      <c r="L5" s="81" t="s">
        <v>56</v>
      </c>
      <c r="M5" s="207"/>
      <c r="N5" s="207"/>
      <c r="O5" s="81" t="s">
        <v>60</v>
      </c>
      <c r="P5" s="83"/>
      <c r="Q5" s="81" t="s">
        <v>209</v>
      </c>
      <c r="R5" s="83"/>
      <c r="S5" s="81" t="s">
        <v>72</v>
      </c>
      <c r="T5" s="81" t="s">
        <v>68</v>
      </c>
      <c r="U5" s="97" t="s">
        <v>241</v>
      </c>
      <c r="V5" s="81" t="s">
        <v>70</v>
      </c>
      <c r="W5" s="81" t="s">
        <v>73</v>
      </c>
      <c r="X5" s="81" t="s">
        <v>77</v>
      </c>
      <c r="Y5" s="81"/>
      <c r="Z5" s="147" t="s">
        <v>244</v>
      </c>
      <c r="AA5" s="81" t="s">
        <v>84</v>
      </c>
      <c r="AB5" s="81" t="s">
        <v>161</v>
      </c>
      <c r="AC5" s="81" t="s">
        <v>88</v>
      </c>
      <c r="AD5" s="81" t="s">
        <v>91</v>
      </c>
      <c r="AE5" s="41" t="s">
        <v>161</v>
      </c>
      <c r="AF5" s="111" t="s">
        <v>92</v>
      </c>
      <c r="AG5" s="82" t="s">
        <v>28</v>
      </c>
    </row>
    <row r="6" spans="1:33" s="67" customFormat="1">
      <c r="A6" s="177"/>
      <c r="B6" s="69" t="s">
        <v>22</v>
      </c>
      <c r="C6" s="181"/>
      <c r="D6" s="182"/>
      <c r="E6" s="84" t="s">
        <v>205</v>
      </c>
      <c r="F6" s="83"/>
      <c r="G6" s="81" t="s">
        <v>155</v>
      </c>
      <c r="H6" s="81" t="s">
        <v>43</v>
      </c>
      <c r="I6" s="81" t="s">
        <v>45</v>
      </c>
      <c r="J6" s="81" t="s">
        <v>50</v>
      </c>
      <c r="K6" s="84" t="s">
        <v>53</v>
      </c>
      <c r="L6" s="83"/>
      <c r="M6" s="207"/>
      <c r="N6" s="207"/>
      <c r="O6" s="83"/>
      <c r="P6" s="83"/>
      <c r="Q6" s="83"/>
      <c r="R6" s="83"/>
      <c r="S6" s="147" t="s">
        <v>238</v>
      </c>
      <c r="T6" s="81" t="s">
        <v>69</v>
      </c>
      <c r="U6" s="83"/>
      <c r="V6" s="83"/>
      <c r="W6" s="81" t="s">
        <v>74</v>
      </c>
      <c r="X6" s="81" t="s">
        <v>78</v>
      </c>
      <c r="Y6" s="83"/>
      <c r="Z6" s="147" t="s">
        <v>245</v>
      </c>
      <c r="AA6" s="81" t="s">
        <v>85</v>
      </c>
      <c r="AB6" s="84" t="s">
        <v>162</v>
      </c>
      <c r="AC6" s="83"/>
      <c r="AD6" s="81" t="s">
        <v>39</v>
      </c>
      <c r="AE6" s="41" t="s">
        <v>162</v>
      </c>
      <c r="AF6" s="112"/>
      <c r="AG6" s="82"/>
    </row>
    <row r="7" spans="1:33" s="67" customFormat="1">
      <c r="A7" s="177"/>
      <c r="B7" s="69" t="s">
        <v>25</v>
      </c>
      <c r="C7" s="181"/>
      <c r="D7" s="182"/>
      <c r="E7" s="85" t="s">
        <v>206</v>
      </c>
      <c r="F7" s="86"/>
      <c r="G7" s="28" t="s">
        <v>156</v>
      </c>
      <c r="H7" s="28" t="s">
        <v>207</v>
      </c>
      <c r="I7" s="28" t="s">
        <v>46</v>
      </c>
      <c r="J7" s="86"/>
      <c r="K7" s="86"/>
      <c r="L7" s="86"/>
      <c r="M7" s="208"/>
      <c r="N7" s="208"/>
      <c r="O7" s="86"/>
      <c r="P7" s="86"/>
      <c r="Q7" s="86"/>
      <c r="R7" s="86"/>
      <c r="S7" s="160" t="s">
        <v>239</v>
      </c>
      <c r="T7" s="86"/>
      <c r="U7" s="86"/>
      <c r="V7" s="86"/>
      <c r="W7" s="86"/>
      <c r="X7" s="28" t="s">
        <v>79</v>
      </c>
      <c r="Y7" s="86"/>
      <c r="Z7" s="28" t="s">
        <v>246</v>
      </c>
      <c r="AA7" s="86"/>
      <c r="AB7" s="85" t="s">
        <v>163</v>
      </c>
      <c r="AC7" s="86"/>
      <c r="AD7" s="86"/>
      <c r="AE7" s="108" t="s">
        <v>164</v>
      </c>
      <c r="AF7" s="113"/>
      <c r="AG7" s="87"/>
    </row>
    <row r="8" spans="1:33" s="67" customFormat="1" ht="18">
      <c r="A8" s="178"/>
      <c r="B8" s="6"/>
      <c r="C8" s="183"/>
      <c r="D8" s="184"/>
      <c r="E8" s="88">
        <v>5011</v>
      </c>
      <c r="F8" s="88">
        <v>5021</v>
      </c>
      <c r="G8" s="88">
        <v>5023</v>
      </c>
      <c r="H8" s="88">
        <v>5031</v>
      </c>
      <c r="I8" s="88">
        <v>5032</v>
      </c>
      <c r="J8" s="88">
        <v>5136</v>
      </c>
      <c r="K8" s="88">
        <v>5137</v>
      </c>
      <c r="L8" s="88">
        <v>5139</v>
      </c>
      <c r="M8" s="88">
        <v>5151</v>
      </c>
      <c r="N8" s="88">
        <v>5153</v>
      </c>
      <c r="O8" s="88">
        <v>5154</v>
      </c>
      <c r="P8" s="88">
        <v>5155</v>
      </c>
      <c r="Q8" s="88">
        <v>5156</v>
      </c>
      <c r="R8" s="88">
        <v>5161</v>
      </c>
      <c r="S8" s="88">
        <v>5166</v>
      </c>
      <c r="T8" s="88">
        <v>5163</v>
      </c>
      <c r="U8" s="88">
        <v>5168</v>
      </c>
      <c r="V8" s="88">
        <v>5169</v>
      </c>
      <c r="W8" s="88">
        <v>5171</v>
      </c>
      <c r="X8" s="88">
        <v>5173</v>
      </c>
      <c r="Y8" s="88">
        <v>5175</v>
      </c>
      <c r="Z8" s="88">
        <v>5362</v>
      </c>
      <c r="AA8" s="88">
        <v>5321</v>
      </c>
      <c r="AB8" s="88">
        <v>5331</v>
      </c>
      <c r="AC8" s="88">
        <v>6422</v>
      </c>
      <c r="AD8" s="88">
        <v>5329</v>
      </c>
      <c r="AE8" s="109">
        <v>5194</v>
      </c>
      <c r="AF8" s="114"/>
      <c r="AG8" s="12"/>
    </row>
    <row r="9" spans="1:33" ht="32.4" customHeight="1">
      <c r="A9" s="29">
        <v>1</v>
      </c>
      <c r="B9" s="49">
        <v>1019</v>
      </c>
      <c r="C9" s="204" t="s">
        <v>247</v>
      </c>
      <c r="D9" s="205"/>
      <c r="E9" s="45"/>
      <c r="F9" s="45"/>
      <c r="G9" s="45"/>
      <c r="H9" s="45"/>
      <c r="I9" s="45"/>
      <c r="J9" s="45"/>
      <c r="K9" s="149"/>
      <c r="L9" s="149"/>
      <c r="M9" s="149"/>
      <c r="N9" s="149"/>
      <c r="O9" s="149"/>
      <c r="P9" s="149"/>
      <c r="Q9" s="149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126"/>
      <c r="AF9" s="10">
        <f>SUM(E9:AE9)</f>
        <v>0</v>
      </c>
      <c r="AG9" s="53">
        <v>1</v>
      </c>
    </row>
    <row r="10" spans="1:33" ht="27.9" customHeight="1">
      <c r="A10" s="29">
        <v>2</v>
      </c>
      <c r="B10" s="49">
        <v>1032</v>
      </c>
      <c r="C10" s="195" t="s">
        <v>169</v>
      </c>
      <c r="D10" s="196"/>
      <c r="E10" s="130"/>
      <c r="F10" s="45"/>
      <c r="G10" s="45"/>
      <c r="H10" s="45"/>
      <c r="I10" s="45"/>
      <c r="J10" s="45"/>
      <c r="K10" s="149"/>
      <c r="L10" s="149"/>
      <c r="M10" s="149"/>
      <c r="N10" s="149"/>
      <c r="O10" s="149"/>
      <c r="P10" s="149"/>
      <c r="Q10" s="149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126"/>
      <c r="AF10" s="10">
        <f>SUM(E10:AE10)</f>
        <v>0</v>
      </c>
      <c r="AG10" s="53">
        <v>2</v>
      </c>
    </row>
    <row r="11" spans="1:33" ht="27.9" customHeight="1">
      <c r="A11" s="29">
        <v>3</v>
      </c>
      <c r="B11" s="50" t="s">
        <v>5</v>
      </c>
      <c r="C11" s="197" t="s">
        <v>190</v>
      </c>
      <c r="D11" s="198"/>
      <c r="E11" s="45">
        <f t="shared" ref="E11:AE11" si="0">SUM(E9:E10)</f>
        <v>0</v>
      </c>
      <c r="F11" s="45">
        <f t="shared" si="0"/>
        <v>0</v>
      </c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45">
        <f t="shared" si="0"/>
        <v>0</v>
      </c>
      <c r="L11" s="45">
        <f t="shared" si="0"/>
        <v>0</v>
      </c>
      <c r="M11" s="45">
        <f t="shared" si="0"/>
        <v>0</v>
      </c>
      <c r="N11" s="45">
        <f t="shared" si="0"/>
        <v>0</v>
      </c>
      <c r="O11" s="45">
        <f t="shared" si="0"/>
        <v>0</v>
      </c>
      <c r="P11" s="45">
        <f t="shared" si="0"/>
        <v>0</v>
      </c>
      <c r="Q11" s="45">
        <f t="shared" si="0"/>
        <v>0</v>
      </c>
      <c r="R11" s="45">
        <f t="shared" si="0"/>
        <v>0</v>
      </c>
      <c r="S11" s="45">
        <f t="shared" si="0"/>
        <v>0</v>
      </c>
      <c r="T11" s="45">
        <f t="shared" si="0"/>
        <v>0</v>
      </c>
      <c r="U11" s="45">
        <f t="shared" si="0"/>
        <v>0</v>
      </c>
      <c r="V11" s="45">
        <f t="shared" si="0"/>
        <v>0</v>
      </c>
      <c r="W11" s="45">
        <f t="shared" si="0"/>
        <v>0</v>
      </c>
      <c r="X11" s="45">
        <f t="shared" si="0"/>
        <v>0</v>
      </c>
      <c r="Y11" s="45">
        <f t="shared" si="0"/>
        <v>0</v>
      </c>
      <c r="Z11" s="45">
        <f t="shared" si="0"/>
        <v>0</v>
      </c>
      <c r="AA11" s="45">
        <f t="shared" si="0"/>
        <v>0</v>
      </c>
      <c r="AB11" s="45">
        <f t="shared" si="0"/>
        <v>0</v>
      </c>
      <c r="AC11" s="45">
        <f t="shared" si="0"/>
        <v>0</v>
      </c>
      <c r="AD11" s="45">
        <f t="shared" si="0"/>
        <v>0</v>
      </c>
      <c r="AE11" s="45">
        <f t="shared" si="0"/>
        <v>0</v>
      </c>
      <c r="AF11" s="132">
        <f>SUM(E11:AE11)</f>
        <v>0</v>
      </c>
      <c r="AG11" s="53">
        <v>3</v>
      </c>
    </row>
    <row r="12" spans="1:33" ht="27.9" customHeight="1">
      <c r="A12" s="29">
        <v>4</v>
      </c>
      <c r="B12" s="49">
        <v>2141</v>
      </c>
      <c r="C12" s="195" t="s">
        <v>226</v>
      </c>
      <c r="D12" s="196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126"/>
      <c r="AF12" s="10">
        <f t="shared" ref="AF12:AF47" si="1">SUM(E12:AE12)</f>
        <v>0</v>
      </c>
      <c r="AG12" s="53">
        <v>4</v>
      </c>
    </row>
    <row r="13" spans="1:33" ht="27.9" customHeight="1">
      <c r="A13" s="29">
        <v>5</v>
      </c>
      <c r="B13" s="49">
        <v>2143</v>
      </c>
      <c r="C13" s="195" t="s">
        <v>227</v>
      </c>
      <c r="D13" s="196"/>
      <c r="E13" s="131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126"/>
      <c r="AF13" s="10">
        <f t="shared" si="1"/>
        <v>0</v>
      </c>
      <c r="AG13" s="53">
        <v>5</v>
      </c>
    </row>
    <row r="14" spans="1:33" ht="27.9" customHeight="1">
      <c r="A14" s="29">
        <v>6</v>
      </c>
      <c r="B14" s="49">
        <v>2212</v>
      </c>
      <c r="C14" s="195" t="s">
        <v>93</v>
      </c>
      <c r="D14" s="196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126"/>
      <c r="AF14" s="10">
        <f t="shared" si="1"/>
        <v>0</v>
      </c>
      <c r="AG14" s="53">
        <v>6</v>
      </c>
    </row>
    <row r="15" spans="1:33" ht="27.9" customHeight="1">
      <c r="A15" s="29">
        <v>7</v>
      </c>
      <c r="B15" s="49">
        <v>2221</v>
      </c>
      <c r="C15" s="195" t="s">
        <v>94</v>
      </c>
      <c r="D15" s="19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126"/>
      <c r="AF15" s="10">
        <f t="shared" si="1"/>
        <v>0</v>
      </c>
      <c r="AG15" s="53">
        <v>7</v>
      </c>
    </row>
    <row r="16" spans="1:33" ht="27.9" customHeight="1">
      <c r="A16" s="29">
        <v>8</v>
      </c>
      <c r="B16" s="49">
        <v>2242</v>
      </c>
      <c r="C16" s="195" t="s">
        <v>95</v>
      </c>
      <c r="D16" s="19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126"/>
      <c r="AF16" s="10">
        <f t="shared" si="1"/>
        <v>0</v>
      </c>
      <c r="AG16" s="53">
        <v>8</v>
      </c>
    </row>
    <row r="17" spans="1:33" ht="27.9" customHeight="1">
      <c r="A17" s="29">
        <v>9</v>
      </c>
      <c r="B17" s="49">
        <v>2310</v>
      </c>
      <c r="C17" s="195" t="s">
        <v>96</v>
      </c>
      <c r="D17" s="196"/>
      <c r="E17" s="45"/>
      <c r="F17" s="45">
        <v>120000</v>
      </c>
      <c r="G17" s="45"/>
      <c r="H17" s="45"/>
      <c r="I17" s="45"/>
      <c r="J17" s="45"/>
      <c r="K17" s="45"/>
      <c r="L17" s="45">
        <v>30000</v>
      </c>
      <c r="M17" s="45"/>
      <c r="N17" s="45"/>
      <c r="O17" s="45">
        <v>120000</v>
      </c>
      <c r="P17" s="45"/>
      <c r="Q17" s="45"/>
      <c r="R17" s="45"/>
      <c r="S17" s="45">
        <v>15000</v>
      </c>
      <c r="T17" s="45">
        <v>3000</v>
      </c>
      <c r="U17" s="45">
        <v>4000</v>
      </c>
      <c r="V17" s="45">
        <v>40000</v>
      </c>
      <c r="W17" s="45">
        <v>98100</v>
      </c>
      <c r="X17" s="45"/>
      <c r="Y17" s="45"/>
      <c r="Z17" s="45">
        <v>50000</v>
      </c>
      <c r="AA17" s="45"/>
      <c r="AB17" s="45"/>
      <c r="AC17" s="45"/>
      <c r="AD17" s="45"/>
      <c r="AE17" s="126"/>
      <c r="AF17" s="10">
        <f t="shared" si="1"/>
        <v>480100</v>
      </c>
      <c r="AG17" s="53">
        <v>9</v>
      </c>
    </row>
    <row r="18" spans="1:33" ht="27.9" customHeight="1">
      <c r="A18" s="29">
        <v>10</v>
      </c>
      <c r="B18" s="49">
        <v>2321</v>
      </c>
      <c r="C18" s="195" t="s">
        <v>188</v>
      </c>
      <c r="D18" s="19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26"/>
      <c r="AF18" s="10">
        <f t="shared" si="1"/>
        <v>0</v>
      </c>
      <c r="AG18" s="53">
        <v>10</v>
      </c>
    </row>
    <row r="19" spans="1:33" ht="27.9" customHeight="1">
      <c r="A19" s="29">
        <v>11</v>
      </c>
      <c r="B19" s="50" t="s">
        <v>5</v>
      </c>
      <c r="C19" s="197" t="s">
        <v>189</v>
      </c>
      <c r="D19" s="198"/>
      <c r="E19" s="45">
        <f>SUM(E12:E18)</f>
        <v>0</v>
      </c>
      <c r="F19" s="45">
        <f t="shared" ref="F19:AE19" si="2">SUM(F12:F18)</f>
        <v>120000</v>
      </c>
      <c r="G19" s="45">
        <f t="shared" si="2"/>
        <v>0</v>
      </c>
      <c r="H19" s="45">
        <f t="shared" si="2"/>
        <v>0</v>
      </c>
      <c r="I19" s="45">
        <f t="shared" si="2"/>
        <v>0</v>
      </c>
      <c r="J19" s="45">
        <f t="shared" si="2"/>
        <v>0</v>
      </c>
      <c r="K19" s="45">
        <f t="shared" si="2"/>
        <v>0</v>
      </c>
      <c r="L19" s="45">
        <f t="shared" si="2"/>
        <v>30000</v>
      </c>
      <c r="M19" s="45">
        <f t="shared" si="2"/>
        <v>0</v>
      </c>
      <c r="N19" s="45">
        <f t="shared" si="2"/>
        <v>0</v>
      </c>
      <c r="O19" s="45">
        <f t="shared" si="2"/>
        <v>120000</v>
      </c>
      <c r="P19" s="45">
        <f t="shared" si="2"/>
        <v>0</v>
      </c>
      <c r="Q19" s="45">
        <f t="shared" si="2"/>
        <v>0</v>
      </c>
      <c r="R19" s="45">
        <f t="shared" si="2"/>
        <v>0</v>
      </c>
      <c r="S19" s="45">
        <f t="shared" si="2"/>
        <v>15000</v>
      </c>
      <c r="T19" s="45">
        <f t="shared" si="2"/>
        <v>3000</v>
      </c>
      <c r="U19" s="45">
        <f t="shared" si="2"/>
        <v>4000</v>
      </c>
      <c r="V19" s="45">
        <f t="shared" si="2"/>
        <v>40000</v>
      </c>
      <c r="W19" s="45">
        <f t="shared" si="2"/>
        <v>98100</v>
      </c>
      <c r="X19" s="45">
        <f t="shared" si="2"/>
        <v>0</v>
      </c>
      <c r="Y19" s="45">
        <f t="shared" si="2"/>
        <v>0</v>
      </c>
      <c r="Z19" s="45">
        <f t="shared" si="2"/>
        <v>50000</v>
      </c>
      <c r="AA19" s="45">
        <f t="shared" si="2"/>
        <v>0</v>
      </c>
      <c r="AB19" s="45">
        <f t="shared" si="2"/>
        <v>0</v>
      </c>
      <c r="AC19" s="45">
        <f t="shared" si="2"/>
        <v>0</v>
      </c>
      <c r="AD19" s="45">
        <f t="shared" si="2"/>
        <v>0</v>
      </c>
      <c r="AE19" s="45">
        <f t="shared" si="2"/>
        <v>0</v>
      </c>
      <c r="AF19" s="132">
        <f t="shared" si="1"/>
        <v>480100</v>
      </c>
      <c r="AG19" s="53">
        <v>11</v>
      </c>
    </row>
    <row r="20" spans="1:33" ht="27.9" customHeight="1">
      <c r="A20" s="29">
        <v>12</v>
      </c>
      <c r="B20" s="49">
        <v>3111</v>
      </c>
      <c r="C20" s="195" t="s">
        <v>97</v>
      </c>
      <c r="D20" s="196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149"/>
      <c r="AC20" s="45"/>
      <c r="AD20" s="45"/>
      <c r="AE20" s="126"/>
      <c r="AF20" s="10">
        <f t="shared" si="1"/>
        <v>0</v>
      </c>
      <c r="AG20" s="53">
        <v>12</v>
      </c>
    </row>
    <row r="21" spans="1:33" ht="27.9" customHeight="1">
      <c r="A21" s="29">
        <v>13</v>
      </c>
      <c r="B21" s="49">
        <v>3113</v>
      </c>
      <c r="C21" s="195" t="s">
        <v>98</v>
      </c>
      <c r="D21" s="196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149"/>
      <c r="AB21" s="45"/>
      <c r="AC21" s="45"/>
      <c r="AD21" s="45"/>
      <c r="AE21" s="126"/>
      <c r="AF21" s="10">
        <f t="shared" si="1"/>
        <v>0</v>
      </c>
      <c r="AG21" s="53">
        <v>13</v>
      </c>
    </row>
    <row r="22" spans="1:33" ht="27.9" customHeight="1">
      <c r="A22" s="29">
        <v>14</v>
      </c>
      <c r="B22" s="49">
        <v>3117</v>
      </c>
      <c r="C22" s="195" t="s">
        <v>228</v>
      </c>
      <c r="D22" s="19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126"/>
      <c r="AF22" s="10">
        <f t="shared" si="1"/>
        <v>0</v>
      </c>
      <c r="AG22" s="53">
        <v>14</v>
      </c>
    </row>
    <row r="23" spans="1:33" ht="27.9" customHeight="1">
      <c r="A23" s="29">
        <v>15</v>
      </c>
      <c r="B23" s="49">
        <v>3141</v>
      </c>
      <c r="C23" s="195" t="s">
        <v>191</v>
      </c>
      <c r="D23" s="19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126"/>
      <c r="AF23" s="10">
        <f t="shared" si="1"/>
        <v>0</v>
      </c>
      <c r="AG23" s="53">
        <v>15</v>
      </c>
    </row>
    <row r="24" spans="1:33" ht="27.9" customHeight="1">
      <c r="A24" s="29">
        <v>16</v>
      </c>
      <c r="B24" s="49">
        <v>3313</v>
      </c>
      <c r="C24" s="195" t="s">
        <v>192</v>
      </c>
      <c r="D24" s="196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126"/>
      <c r="AF24" s="10">
        <f t="shared" si="1"/>
        <v>0</v>
      </c>
      <c r="AG24" s="53">
        <v>16</v>
      </c>
    </row>
    <row r="25" spans="1:33" ht="27.9" customHeight="1">
      <c r="A25" s="29">
        <v>17</v>
      </c>
      <c r="B25" s="49">
        <v>3314</v>
      </c>
      <c r="C25" s="195" t="s">
        <v>99</v>
      </c>
      <c r="D25" s="19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126"/>
      <c r="AF25" s="10">
        <f t="shared" si="1"/>
        <v>0</v>
      </c>
      <c r="AG25" s="53">
        <v>17</v>
      </c>
    </row>
    <row r="26" spans="1:33" ht="27.9" customHeight="1">
      <c r="A26" s="29">
        <v>18</v>
      </c>
      <c r="B26" s="49">
        <v>3319</v>
      </c>
      <c r="C26" s="195" t="s">
        <v>193</v>
      </c>
      <c r="D26" s="19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126"/>
      <c r="AF26" s="10">
        <f t="shared" si="1"/>
        <v>0</v>
      </c>
      <c r="AG26" s="53">
        <v>18</v>
      </c>
    </row>
    <row r="27" spans="1:33" ht="27.9" customHeight="1">
      <c r="A27" s="29">
        <v>19</v>
      </c>
      <c r="B27" s="49">
        <v>3341</v>
      </c>
      <c r="C27" s="195" t="s">
        <v>194</v>
      </c>
      <c r="D27" s="19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126"/>
      <c r="AF27" s="10">
        <f t="shared" si="1"/>
        <v>0</v>
      </c>
      <c r="AG27" s="53">
        <v>19</v>
      </c>
    </row>
    <row r="28" spans="1:33" ht="27.9" customHeight="1">
      <c r="A28" s="29">
        <v>20</v>
      </c>
      <c r="B28" s="49">
        <v>3399</v>
      </c>
      <c r="C28" s="195" t="s">
        <v>195</v>
      </c>
      <c r="D28" s="196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126"/>
      <c r="AF28" s="10">
        <f t="shared" si="1"/>
        <v>0</v>
      </c>
      <c r="AG28" s="53">
        <v>20</v>
      </c>
    </row>
    <row r="29" spans="1:33" ht="27.9" customHeight="1">
      <c r="A29" s="29">
        <v>21</v>
      </c>
      <c r="B29" s="49">
        <v>3419</v>
      </c>
      <c r="C29" s="195" t="s">
        <v>196</v>
      </c>
      <c r="D29" s="196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126"/>
      <c r="AF29" s="10">
        <f t="shared" si="1"/>
        <v>0</v>
      </c>
      <c r="AG29" s="53">
        <v>21</v>
      </c>
    </row>
    <row r="30" spans="1:33" ht="27.9" customHeight="1">
      <c r="A30" s="29">
        <v>22</v>
      </c>
      <c r="B30" s="49">
        <v>3612</v>
      </c>
      <c r="C30" s="195" t="s">
        <v>100</v>
      </c>
      <c r="D30" s="19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126"/>
      <c r="AF30" s="10">
        <f t="shared" si="1"/>
        <v>0</v>
      </c>
      <c r="AG30" s="53">
        <v>22</v>
      </c>
    </row>
    <row r="31" spans="1:33" ht="27.9" customHeight="1">
      <c r="A31" s="29">
        <v>23</v>
      </c>
      <c r="B31" s="49">
        <v>3631</v>
      </c>
      <c r="C31" s="195" t="s">
        <v>101</v>
      </c>
      <c r="D31" s="196"/>
      <c r="E31" s="45"/>
      <c r="F31" s="45"/>
      <c r="G31" s="45"/>
      <c r="H31" s="45"/>
      <c r="I31" s="45"/>
      <c r="J31" s="45"/>
      <c r="K31" s="45"/>
      <c r="L31" s="149"/>
      <c r="M31" s="149"/>
      <c r="N31" s="149"/>
      <c r="O31" s="149"/>
      <c r="P31" s="149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126"/>
      <c r="AF31" s="10">
        <f t="shared" si="1"/>
        <v>0</v>
      </c>
      <c r="AG31" s="53">
        <v>23</v>
      </c>
    </row>
    <row r="32" spans="1:33" ht="27.9" customHeight="1">
      <c r="A32" s="29">
        <v>24</v>
      </c>
      <c r="B32" s="49">
        <v>3632</v>
      </c>
      <c r="C32" s="195" t="s">
        <v>102</v>
      </c>
      <c r="D32" s="196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126"/>
      <c r="AF32" s="10">
        <f t="shared" si="1"/>
        <v>0</v>
      </c>
      <c r="AG32" s="53">
        <v>24</v>
      </c>
    </row>
    <row r="33" spans="1:33" ht="27.9" customHeight="1">
      <c r="A33" s="29">
        <v>25</v>
      </c>
      <c r="B33" s="49">
        <v>3633</v>
      </c>
      <c r="C33" s="195" t="s">
        <v>197</v>
      </c>
      <c r="D33" s="19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126"/>
      <c r="AF33" s="10">
        <f t="shared" si="1"/>
        <v>0</v>
      </c>
      <c r="AG33" s="53">
        <v>25</v>
      </c>
    </row>
    <row r="34" spans="1:33" ht="27.9" customHeight="1">
      <c r="A34" s="29">
        <v>26</v>
      </c>
      <c r="B34" s="49">
        <v>3635</v>
      </c>
      <c r="C34" s="195" t="s">
        <v>103</v>
      </c>
      <c r="D34" s="19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26"/>
      <c r="AF34" s="10">
        <f t="shared" si="1"/>
        <v>0</v>
      </c>
      <c r="AG34" s="53">
        <v>26</v>
      </c>
    </row>
    <row r="35" spans="1:33" ht="27.9" customHeight="1">
      <c r="A35" s="29">
        <v>27</v>
      </c>
      <c r="B35" s="62">
        <v>3639</v>
      </c>
      <c r="C35" s="202" t="s">
        <v>222</v>
      </c>
      <c r="D35" s="203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26"/>
      <c r="AF35" s="10">
        <f t="shared" si="1"/>
        <v>0</v>
      </c>
      <c r="AG35" s="53">
        <v>27</v>
      </c>
    </row>
    <row r="36" spans="1:33" ht="27.9" customHeight="1">
      <c r="A36" s="29">
        <v>28</v>
      </c>
      <c r="B36" s="49">
        <v>3722</v>
      </c>
      <c r="C36" s="195" t="s">
        <v>218</v>
      </c>
      <c r="D36" s="19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126"/>
      <c r="AF36" s="10">
        <f t="shared" si="1"/>
        <v>0</v>
      </c>
      <c r="AG36" s="53">
        <v>28</v>
      </c>
    </row>
    <row r="37" spans="1:33" ht="27.9" customHeight="1">
      <c r="A37" s="29">
        <v>29</v>
      </c>
      <c r="B37" s="49">
        <v>3745</v>
      </c>
      <c r="C37" s="195" t="s">
        <v>198</v>
      </c>
      <c r="D37" s="19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126"/>
      <c r="AF37" s="10">
        <f t="shared" si="1"/>
        <v>0</v>
      </c>
      <c r="AG37" s="53">
        <v>29</v>
      </c>
    </row>
    <row r="38" spans="1:33" ht="27.9" customHeight="1">
      <c r="A38" s="29">
        <v>30</v>
      </c>
      <c r="B38" s="50" t="s">
        <v>5</v>
      </c>
      <c r="C38" s="197" t="s">
        <v>199</v>
      </c>
      <c r="D38" s="198"/>
      <c r="E38" s="45">
        <f>SUM(E20:E37)</f>
        <v>0</v>
      </c>
      <c r="F38" s="45">
        <f t="shared" ref="F38:AE38" si="3">SUM(F20:F37)</f>
        <v>0</v>
      </c>
      <c r="G38" s="45">
        <f t="shared" si="3"/>
        <v>0</v>
      </c>
      <c r="H38" s="45">
        <f t="shared" si="3"/>
        <v>0</v>
      </c>
      <c r="I38" s="45">
        <f t="shared" si="3"/>
        <v>0</v>
      </c>
      <c r="J38" s="45">
        <f t="shared" si="3"/>
        <v>0</v>
      </c>
      <c r="K38" s="45">
        <f t="shared" si="3"/>
        <v>0</v>
      </c>
      <c r="L38" s="45">
        <f t="shared" si="3"/>
        <v>0</v>
      </c>
      <c r="M38" s="45">
        <f t="shared" si="3"/>
        <v>0</v>
      </c>
      <c r="N38" s="45">
        <f t="shared" si="3"/>
        <v>0</v>
      </c>
      <c r="O38" s="45">
        <f t="shared" si="3"/>
        <v>0</v>
      </c>
      <c r="P38" s="45">
        <f t="shared" si="3"/>
        <v>0</v>
      </c>
      <c r="Q38" s="45">
        <f t="shared" si="3"/>
        <v>0</v>
      </c>
      <c r="R38" s="45">
        <f t="shared" si="3"/>
        <v>0</v>
      </c>
      <c r="S38" s="45">
        <f t="shared" si="3"/>
        <v>0</v>
      </c>
      <c r="T38" s="45">
        <f t="shared" si="3"/>
        <v>0</v>
      </c>
      <c r="U38" s="45">
        <f t="shared" si="3"/>
        <v>0</v>
      </c>
      <c r="V38" s="45">
        <f t="shared" si="3"/>
        <v>0</v>
      </c>
      <c r="W38" s="45">
        <f t="shared" si="3"/>
        <v>0</v>
      </c>
      <c r="X38" s="45">
        <f t="shared" si="3"/>
        <v>0</v>
      </c>
      <c r="Y38" s="45">
        <f t="shared" si="3"/>
        <v>0</v>
      </c>
      <c r="Z38" s="45">
        <f t="shared" si="3"/>
        <v>0</v>
      </c>
      <c r="AA38" s="45">
        <f t="shared" si="3"/>
        <v>0</v>
      </c>
      <c r="AB38" s="45">
        <f t="shared" si="3"/>
        <v>0</v>
      </c>
      <c r="AC38" s="45">
        <f t="shared" si="3"/>
        <v>0</v>
      </c>
      <c r="AD38" s="45">
        <f t="shared" si="3"/>
        <v>0</v>
      </c>
      <c r="AE38" s="45">
        <f t="shared" si="3"/>
        <v>0</v>
      </c>
      <c r="AF38" s="132">
        <f t="shared" si="1"/>
        <v>0</v>
      </c>
      <c r="AG38" s="53">
        <v>30</v>
      </c>
    </row>
    <row r="39" spans="1:33" ht="27.9" customHeight="1">
      <c r="A39" s="29">
        <v>31</v>
      </c>
      <c r="B39" s="49">
        <v>5512</v>
      </c>
      <c r="C39" s="195" t="s">
        <v>200</v>
      </c>
      <c r="D39" s="196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126"/>
      <c r="AF39" s="10">
        <f t="shared" si="1"/>
        <v>0</v>
      </c>
      <c r="AG39" s="53">
        <v>31</v>
      </c>
    </row>
    <row r="40" spans="1:33" ht="27.9" customHeight="1">
      <c r="A40" s="29">
        <v>32</v>
      </c>
      <c r="B40" s="50" t="s">
        <v>5</v>
      </c>
      <c r="C40" s="197" t="s">
        <v>201</v>
      </c>
      <c r="D40" s="198"/>
      <c r="E40" s="45">
        <f>SUM(E39)</f>
        <v>0</v>
      </c>
      <c r="F40" s="45">
        <f t="shared" ref="F40:AE40" si="4">SUM(F39)</f>
        <v>0</v>
      </c>
      <c r="G40" s="45">
        <f t="shared" si="4"/>
        <v>0</v>
      </c>
      <c r="H40" s="45">
        <f t="shared" si="4"/>
        <v>0</v>
      </c>
      <c r="I40" s="45">
        <f t="shared" si="4"/>
        <v>0</v>
      </c>
      <c r="J40" s="45">
        <f t="shared" si="4"/>
        <v>0</v>
      </c>
      <c r="K40" s="45">
        <f t="shared" si="4"/>
        <v>0</v>
      </c>
      <c r="L40" s="45">
        <f t="shared" si="4"/>
        <v>0</v>
      </c>
      <c r="M40" s="45">
        <f t="shared" si="4"/>
        <v>0</v>
      </c>
      <c r="N40" s="45">
        <f t="shared" si="4"/>
        <v>0</v>
      </c>
      <c r="O40" s="45">
        <f t="shared" si="4"/>
        <v>0</v>
      </c>
      <c r="P40" s="45">
        <f t="shared" si="4"/>
        <v>0</v>
      </c>
      <c r="Q40" s="45">
        <f t="shared" si="4"/>
        <v>0</v>
      </c>
      <c r="R40" s="45">
        <f t="shared" si="4"/>
        <v>0</v>
      </c>
      <c r="S40" s="45">
        <f t="shared" si="4"/>
        <v>0</v>
      </c>
      <c r="T40" s="45">
        <f t="shared" si="4"/>
        <v>0</v>
      </c>
      <c r="U40" s="45">
        <f t="shared" si="4"/>
        <v>0</v>
      </c>
      <c r="V40" s="45">
        <f t="shared" si="4"/>
        <v>0</v>
      </c>
      <c r="W40" s="45">
        <f t="shared" si="4"/>
        <v>0</v>
      </c>
      <c r="X40" s="45">
        <f t="shared" si="4"/>
        <v>0</v>
      </c>
      <c r="Y40" s="45">
        <f t="shared" si="4"/>
        <v>0</v>
      </c>
      <c r="Z40" s="45">
        <f t="shared" si="4"/>
        <v>0</v>
      </c>
      <c r="AA40" s="45">
        <f t="shared" si="4"/>
        <v>0</v>
      </c>
      <c r="AB40" s="45">
        <f t="shared" si="4"/>
        <v>0</v>
      </c>
      <c r="AC40" s="45">
        <f t="shared" si="4"/>
        <v>0</v>
      </c>
      <c r="AD40" s="45">
        <f t="shared" si="4"/>
        <v>0</v>
      </c>
      <c r="AE40" s="45">
        <f t="shared" si="4"/>
        <v>0</v>
      </c>
      <c r="AF40" s="132">
        <f t="shared" si="1"/>
        <v>0</v>
      </c>
      <c r="AG40" s="53">
        <v>32</v>
      </c>
    </row>
    <row r="41" spans="1:33" ht="27.9" customHeight="1">
      <c r="A41" s="29">
        <v>33</v>
      </c>
      <c r="B41" s="49">
        <v>6112</v>
      </c>
      <c r="C41" s="195" t="s">
        <v>185</v>
      </c>
      <c r="D41" s="196"/>
      <c r="E41" s="28" t="s">
        <v>5</v>
      </c>
      <c r="F41" s="28" t="s">
        <v>5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126"/>
      <c r="AF41" s="10">
        <f t="shared" si="1"/>
        <v>0</v>
      </c>
      <c r="AG41" s="53">
        <v>33</v>
      </c>
    </row>
    <row r="42" spans="1:33" ht="27.9" customHeight="1">
      <c r="A42" s="29">
        <v>34</v>
      </c>
      <c r="B42" s="49">
        <v>6171</v>
      </c>
      <c r="C42" s="195" t="s">
        <v>104</v>
      </c>
      <c r="D42" s="196"/>
      <c r="E42" s="149"/>
      <c r="F42" s="149"/>
      <c r="G42" s="149"/>
      <c r="H42" s="149"/>
      <c r="I42" s="149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149"/>
      <c r="X42" s="45"/>
      <c r="Y42" s="45"/>
      <c r="Z42" s="45"/>
      <c r="AA42" s="45"/>
      <c r="AB42" s="45"/>
      <c r="AC42" s="45"/>
      <c r="AD42" s="45"/>
      <c r="AE42" s="126"/>
      <c r="AF42" s="10">
        <f t="shared" si="1"/>
        <v>0</v>
      </c>
      <c r="AG42" s="53">
        <v>34</v>
      </c>
    </row>
    <row r="43" spans="1:33" ht="27.9" customHeight="1">
      <c r="A43" s="29">
        <v>35</v>
      </c>
      <c r="B43" s="49">
        <v>6310</v>
      </c>
      <c r="C43" s="195" t="s">
        <v>202</v>
      </c>
      <c r="D43" s="196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126"/>
      <c r="AF43" s="10">
        <f t="shared" si="1"/>
        <v>0</v>
      </c>
      <c r="AG43" s="53">
        <v>35</v>
      </c>
    </row>
    <row r="44" spans="1:33" ht="27.9" customHeight="1">
      <c r="A44" s="29">
        <v>36</v>
      </c>
      <c r="B44" s="51">
        <v>6399</v>
      </c>
      <c r="C44" s="195" t="s">
        <v>203</v>
      </c>
      <c r="D44" s="196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126"/>
      <c r="AF44" s="10">
        <f t="shared" si="1"/>
        <v>0</v>
      </c>
      <c r="AG44" s="53">
        <v>36</v>
      </c>
    </row>
    <row r="45" spans="1:33" ht="27.9" customHeight="1">
      <c r="A45" s="29">
        <v>37</v>
      </c>
      <c r="B45" s="49">
        <v>6409</v>
      </c>
      <c r="C45" s="195" t="s">
        <v>170</v>
      </c>
      <c r="D45" s="201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126"/>
      <c r="AF45" s="10">
        <f t="shared" si="1"/>
        <v>0</v>
      </c>
      <c r="AG45" s="53">
        <v>37</v>
      </c>
    </row>
    <row r="46" spans="1:33" ht="27.9" customHeight="1">
      <c r="A46" s="29">
        <v>38</v>
      </c>
      <c r="B46" s="50" t="s">
        <v>5</v>
      </c>
      <c r="C46" s="197" t="s">
        <v>204</v>
      </c>
      <c r="D46" s="198"/>
      <c r="E46" s="45">
        <f>SUM(E41:E45)</f>
        <v>0</v>
      </c>
      <c r="F46" s="45">
        <f t="shared" ref="F46:AE46" si="5">SUM(F41:F45)</f>
        <v>0</v>
      </c>
      <c r="G46" s="45">
        <f t="shared" si="5"/>
        <v>0</v>
      </c>
      <c r="H46" s="45">
        <f t="shared" si="5"/>
        <v>0</v>
      </c>
      <c r="I46" s="45">
        <f t="shared" si="5"/>
        <v>0</v>
      </c>
      <c r="J46" s="45">
        <f t="shared" si="5"/>
        <v>0</v>
      </c>
      <c r="K46" s="45">
        <f t="shared" si="5"/>
        <v>0</v>
      </c>
      <c r="L46" s="45">
        <f t="shared" si="5"/>
        <v>0</v>
      </c>
      <c r="M46" s="45">
        <f t="shared" si="5"/>
        <v>0</v>
      </c>
      <c r="N46" s="45">
        <f t="shared" si="5"/>
        <v>0</v>
      </c>
      <c r="O46" s="45">
        <f t="shared" si="5"/>
        <v>0</v>
      </c>
      <c r="P46" s="45">
        <f t="shared" si="5"/>
        <v>0</v>
      </c>
      <c r="Q46" s="45">
        <f t="shared" si="5"/>
        <v>0</v>
      </c>
      <c r="R46" s="45">
        <f t="shared" si="5"/>
        <v>0</v>
      </c>
      <c r="S46" s="45">
        <f t="shared" si="5"/>
        <v>0</v>
      </c>
      <c r="T46" s="45">
        <f t="shared" si="5"/>
        <v>0</v>
      </c>
      <c r="U46" s="45">
        <f t="shared" si="5"/>
        <v>0</v>
      </c>
      <c r="V46" s="45">
        <f t="shared" si="5"/>
        <v>0</v>
      </c>
      <c r="W46" s="45">
        <f t="shared" si="5"/>
        <v>0</v>
      </c>
      <c r="X46" s="45">
        <f t="shared" si="5"/>
        <v>0</v>
      </c>
      <c r="Y46" s="45">
        <f t="shared" si="5"/>
        <v>0</v>
      </c>
      <c r="Z46" s="45">
        <f t="shared" si="5"/>
        <v>0</v>
      </c>
      <c r="AA46" s="45">
        <f t="shared" si="5"/>
        <v>0</v>
      </c>
      <c r="AB46" s="45">
        <f t="shared" si="5"/>
        <v>0</v>
      </c>
      <c r="AC46" s="45">
        <f t="shared" si="5"/>
        <v>0</v>
      </c>
      <c r="AD46" s="45">
        <f t="shared" si="5"/>
        <v>0</v>
      </c>
      <c r="AE46" s="45">
        <f t="shared" si="5"/>
        <v>0</v>
      </c>
      <c r="AF46" s="132">
        <f t="shared" si="1"/>
        <v>0</v>
      </c>
      <c r="AG46" s="53">
        <v>38</v>
      </c>
    </row>
    <row r="47" spans="1:33" ht="27.9" customHeight="1" thickBot="1">
      <c r="A47" s="102">
        <v>39</v>
      </c>
      <c r="B47" s="103"/>
      <c r="C47" s="199" t="s">
        <v>105</v>
      </c>
      <c r="D47" s="200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8"/>
      <c r="AF47" s="10">
        <f t="shared" si="1"/>
        <v>0</v>
      </c>
      <c r="AG47" s="104">
        <v>39</v>
      </c>
    </row>
    <row r="48" spans="1:33" s="105" customFormat="1" ht="24.9" customHeight="1" thickTop="1">
      <c r="A48" s="185" t="s">
        <v>211</v>
      </c>
      <c r="B48" s="186"/>
      <c r="C48" s="186"/>
      <c r="D48" s="187"/>
      <c r="E48" s="191">
        <f>E11+E19+E38+E40+E46+E47</f>
        <v>0</v>
      </c>
      <c r="F48" s="191">
        <f t="shared" ref="F48:AD48" si="6">F11+F19+F38+F40+F46+F47</f>
        <v>120000</v>
      </c>
      <c r="G48" s="191">
        <f t="shared" si="6"/>
        <v>0</v>
      </c>
      <c r="H48" s="191">
        <f t="shared" si="6"/>
        <v>0</v>
      </c>
      <c r="I48" s="191">
        <f t="shared" si="6"/>
        <v>0</v>
      </c>
      <c r="J48" s="191">
        <f t="shared" si="6"/>
        <v>0</v>
      </c>
      <c r="K48" s="191">
        <f t="shared" si="6"/>
        <v>0</v>
      </c>
      <c r="L48" s="191">
        <f t="shared" si="6"/>
        <v>30000</v>
      </c>
      <c r="M48" s="191">
        <f t="shared" si="6"/>
        <v>0</v>
      </c>
      <c r="N48" s="191">
        <f t="shared" si="6"/>
        <v>0</v>
      </c>
      <c r="O48" s="191">
        <f t="shared" si="6"/>
        <v>120000</v>
      </c>
      <c r="P48" s="191">
        <f t="shared" si="6"/>
        <v>0</v>
      </c>
      <c r="Q48" s="191">
        <f t="shared" si="6"/>
        <v>0</v>
      </c>
      <c r="R48" s="191">
        <f t="shared" si="6"/>
        <v>0</v>
      </c>
      <c r="S48" s="191">
        <f t="shared" si="6"/>
        <v>15000</v>
      </c>
      <c r="T48" s="191">
        <f t="shared" si="6"/>
        <v>3000</v>
      </c>
      <c r="U48" s="191">
        <f t="shared" si="6"/>
        <v>4000</v>
      </c>
      <c r="V48" s="191">
        <f t="shared" si="6"/>
        <v>40000</v>
      </c>
      <c r="W48" s="191">
        <f t="shared" si="6"/>
        <v>98100</v>
      </c>
      <c r="X48" s="191">
        <f t="shared" si="6"/>
        <v>0</v>
      </c>
      <c r="Y48" s="191">
        <f t="shared" si="6"/>
        <v>0</v>
      </c>
      <c r="Z48" s="191">
        <f t="shared" si="6"/>
        <v>50000</v>
      </c>
      <c r="AA48" s="191">
        <f t="shared" si="6"/>
        <v>0</v>
      </c>
      <c r="AB48" s="191">
        <f t="shared" si="6"/>
        <v>0</v>
      </c>
      <c r="AC48" s="191">
        <f t="shared" si="6"/>
        <v>0</v>
      </c>
      <c r="AD48" s="191">
        <f t="shared" si="6"/>
        <v>0</v>
      </c>
      <c r="AE48" s="191">
        <f>AE11+AE19+AE38+AE40+AE46+AE47</f>
        <v>0</v>
      </c>
      <c r="AF48" s="193">
        <f>AF11+AF19+AF38+AF40+AF46+AF47</f>
        <v>480100</v>
      </c>
      <c r="AG48" s="174"/>
    </row>
    <row r="49" spans="1:33" s="106" customFormat="1" ht="24.9" customHeight="1" thickBot="1">
      <c r="A49" s="188" t="s">
        <v>229</v>
      </c>
      <c r="B49" s="189"/>
      <c r="C49" s="189"/>
      <c r="D49" s="190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4"/>
      <c r="AG49" s="175"/>
    </row>
    <row r="50" spans="1:33" ht="13.8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mergeCells count="74">
    <mergeCell ref="C18:D18"/>
    <mergeCell ref="C9:D9"/>
    <mergeCell ref="C10:D10"/>
    <mergeCell ref="M3:M7"/>
    <mergeCell ref="N3:N7"/>
    <mergeCell ref="C11:D11"/>
    <mergeCell ref="C12:D12"/>
    <mergeCell ref="C14:D14"/>
    <mergeCell ref="C15:D15"/>
    <mergeCell ref="C13:D13"/>
    <mergeCell ref="C16:D16"/>
    <mergeCell ref="C17:D17"/>
    <mergeCell ref="C30:D30"/>
    <mergeCell ref="C19:D19"/>
    <mergeCell ref="C20:D20"/>
    <mergeCell ref="C23:D23"/>
    <mergeCell ref="C24:D24"/>
    <mergeCell ref="C22:D22"/>
    <mergeCell ref="C21:D21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C36:D36"/>
    <mergeCell ref="C35:D35"/>
    <mergeCell ref="I48:I49"/>
    <mergeCell ref="C37:D37"/>
    <mergeCell ref="C38:D38"/>
    <mergeCell ref="C39:D39"/>
    <mergeCell ref="C40:D40"/>
    <mergeCell ref="C46:D46"/>
    <mergeCell ref="C47:D47"/>
    <mergeCell ref="C41:D41"/>
    <mergeCell ref="C42:D42"/>
    <mergeCell ref="C43:D43"/>
    <mergeCell ref="C44:D44"/>
    <mergeCell ref="C45:D45"/>
    <mergeCell ref="E48:E49"/>
    <mergeCell ref="F48:F49"/>
    <mergeCell ref="G48:G49"/>
    <mergeCell ref="H48:H49"/>
    <mergeCell ref="Z48:Z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  <mergeCell ref="AA48:AA49"/>
    <mergeCell ref="AB48:AB49"/>
    <mergeCell ref="U48:U49"/>
    <mergeCell ref="V48:V49"/>
    <mergeCell ref="W48:W49"/>
    <mergeCell ref="X48:X49"/>
  </mergeCells>
  <phoneticPr fontId="0" type="noConversion"/>
  <pageMargins left="0.39370078740157483" right="0.39370078740157483" top="0.39370078740157483" bottom="0.39370078740157483" header="0.41" footer="0.4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="60" zoomScaleNormal="100" workbookViewId="0">
      <selection activeCell="C44" sqref="C44"/>
    </sheetView>
  </sheetViews>
  <sheetFormatPr defaultRowHeight="13.2"/>
  <cols>
    <col min="1" max="1" width="6.44140625" customWidth="1"/>
    <col min="2" max="2" width="10.6640625" customWidth="1"/>
    <col min="4" max="4" width="30.109375" customWidth="1"/>
    <col min="5" max="5" width="14.6640625" customWidth="1"/>
    <col min="6" max="6" width="19.88671875" customWidth="1"/>
  </cols>
  <sheetData>
    <row r="1" spans="1:10" ht="15.6">
      <c r="A1" s="44" t="s">
        <v>253</v>
      </c>
      <c r="B1" s="43"/>
      <c r="C1" s="43"/>
      <c r="D1" s="43"/>
      <c r="E1" s="43"/>
    </row>
    <row r="2" spans="1:10" ht="15">
      <c r="A2" s="3"/>
    </row>
    <row r="3" spans="1:10" ht="22.8">
      <c r="A3" s="161" t="s">
        <v>251</v>
      </c>
      <c r="B3" s="161"/>
      <c r="C3" s="161"/>
      <c r="D3" s="161"/>
      <c r="E3" s="161"/>
      <c r="F3" s="161"/>
      <c r="G3" s="161"/>
      <c r="H3" s="8"/>
      <c r="I3" s="8"/>
      <c r="J3" s="8"/>
    </row>
    <row r="5" spans="1:10">
      <c r="A5" s="221" t="s">
        <v>233</v>
      </c>
      <c r="B5" s="221"/>
      <c r="C5" s="221"/>
      <c r="D5" s="221"/>
      <c r="E5" s="221"/>
      <c r="F5" s="221"/>
      <c r="G5" s="9"/>
      <c r="H5" s="9"/>
      <c r="I5" s="9"/>
      <c r="J5" s="9"/>
    </row>
    <row r="7" spans="1:10" ht="17.399999999999999">
      <c r="A7" s="52" t="s">
        <v>249</v>
      </c>
      <c r="E7" s="139"/>
    </row>
    <row r="10" spans="1:10" ht="13.8" thickBot="1"/>
    <row r="11" spans="1:10" s="75" customFormat="1" ht="12.75" customHeight="1" thickTop="1">
      <c r="A11" s="176" t="s">
        <v>106</v>
      </c>
      <c r="B11" s="74" t="s">
        <v>20</v>
      </c>
      <c r="C11" s="179" t="s">
        <v>21</v>
      </c>
      <c r="D11" s="180"/>
      <c r="E11" s="214" t="s">
        <v>223</v>
      </c>
      <c r="F11" s="217" t="s">
        <v>24</v>
      </c>
    </row>
    <row r="12" spans="1:10" s="75" customFormat="1" ht="12.75" customHeight="1">
      <c r="A12" s="177"/>
      <c r="B12" s="76" t="s">
        <v>22</v>
      </c>
      <c r="C12" s="181" t="s">
        <v>23</v>
      </c>
      <c r="D12" s="182"/>
      <c r="E12" s="215"/>
      <c r="F12" s="218"/>
    </row>
    <row r="13" spans="1:10" s="75" customFormat="1" ht="12.75" customHeight="1" thickBot="1">
      <c r="A13" s="220"/>
      <c r="B13" s="77" t="s">
        <v>25</v>
      </c>
      <c r="C13" s="222" t="s">
        <v>26</v>
      </c>
      <c r="D13" s="223"/>
      <c r="E13" s="216"/>
      <c r="F13" s="219"/>
    </row>
    <row r="14" spans="1:10" ht="17.399999999999999" customHeight="1">
      <c r="A14" s="10"/>
      <c r="B14" s="6"/>
      <c r="C14" s="224"/>
      <c r="D14" s="225"/>
      <c r="E14" s="5"/>
      <c r="F14" s="133"/>
    </row>
    <row r="15" spans="1:10" ht="17.399999999999999" customHeight="1">
      <c r="A15" s="11"/>
      <c r="B15" s="5"/>
      <c r="C15" s="209"/>
      <c r="D15" s="210"/>
      <c r="E15" s="5"/>
      <c r="F15" s="133"/>
    </row>
    <row r="16" spans="1:10" ht="17.399999999999999" customHeight="1">
      <c r="A16" s="11"/>
      <c r="B16" s="6"/>
      <c r="C16" s="211"/>
      <c r="D16" s="212"/>
      <c r="E16" s="6"/>
      <c r="F16" s="134"/>
    </row>
    <row r="17" spans="1:6" ht="17.399999999999999" customHeight="1">
      <c r="A17" s="10"/>
      <c r="B17" s="6"/>
      <c r="C17" s="211"/>
      <c r="D17" s="212"/>
      <c r="E17" s="6"/>
      <c r="F17" s="134"/>
    </row>
    <row r="18" spans="1:6" ht="17.399999999999999" customHeight="1">
      <c r="A18" s="11"/>
      <c r="B18" s="5"/>
      <c r="C18" s="211"/>
      <c r="D18" s="212"/>
      <c r="E18" s="5"/>
      <c r="F18" s="134"/>
    </row>
    <row r="19" spans="1:6" ht="17.399999999999999" customHeight="1">
      <c r="A19" s="10"/>
      <c r="B19" s="6"/>
      <c r="C19" s="211"/>
      <c r="D19" s="212"/>
      <c r="E19" s="6"/>
      <c r="F19" s="134"/>
    </row>
    <row r="20" spans="1:6" ht="17.399999999999999" customHeight="1">
      <c r="A20" s="10"/>
      <c r="B20" s="6"/>
      <c r="C20" s="209"/>
      <c r="D20" s="210"/>
      <c r="E20" s="6"/>
      <c r="F20" s="134"/>
    </row>
    <row r="21" spans="1:6" ht="17.399999999999999" customHeight="1">
      <c r="A21" s="10"/>
      <c r="B21" s="6"/>
      <c r="C21" s="211"/>
      <c r="D21" s="212"/>
      <c r="E21" s="6"/>
      <c r="F21" s="134"/>
    </row>
    <row r="22" spans="1:6" ht="17.399999999999999" customHeight="1">
      <c r="A22" s="10"/>
      <c r="B22" s="6"/>
      <c r="C22" s="211"/>
      <c r="D22" s="212"/>
      <c r="E22" s="6"/>
      <c r="F22" s="134"/>
    </row>
    <row r="23" spans="1:6" ht="17.399999999999999" customHeight="1">
      <c r="A23" s="10"/>
      <c r="B23" s="6"/>
      <c r="C23" s="211"/>
      <c r="D23" s="212"/>
      <c r="E23" s="6"/>
      <c r="F23" s="134"/>
    </row>
    <row r="24" spans="1:6" ht="17.399999999999999" customHeight="1">
      <c r="A24" s="10"/>
      <c r="B24" s="6"/>
      <c r="C24" s="209"/>
      <c r="D24" s="210"/>
      <c r="E24" s="6"/>
      <c r="F24" s="133"/>
    </row>
    <row r="25" spans="1:6" ht="17.399999999999999" customHeight="1">
      <c r="A25" s="11"/>
      <c r="B25" s="5"/>
      <c r="C25" s="209"/>
      <c r="D25" s="210"/>
      <c r="E25" s="5"/>
      <c r="F25" s="133"/>
    </row>
    <row r="26" spans="1:6" ht="17.399999999999999" customHeight="1">
      <c r="A26" s="11"/>
      <c r="B26" s="5"/>
      <c r="C26" s="209"/>
      <c r="D26" s="210"/>
      <c r="E26" s="5"/>
      <c r="F26" s="133"/>
    </row>
    <row r="27" spans="1:6" ht="17.399999999999999" customHeight="1">
      <c r="A27" s="11"/>
      <c r="B27" s="5"/>
      <c r="C27" s="209"/>
      <c r="D27" s="210"/>
      <c r="E27" s="5"/>
      <c r="F27" s="133"/>
    </row>
    <row r="28" spans="1:6" ht="17.399999999999999" customHeight="1">
      <c r="A28" s="11"/>
      <c r="B28" s="5"/>
      <c r="C28" s="209"/>
      <c r="D28" s="210"/>
      <c r="E28" s="5"/>
      <c r="F28" s="133"/>
    </row>
    <row r="29" spans="1:6" ht="17.399999999999999" customHeight="1">
      <c r="A29" s="11"/>
      <c r="B29" s="5"/>
      <c r="C29" s="209"/>
      <c r="D29" s="210"/>
      <c r="E29" s="5"/>
      <c r="F29" s="133"/>
    </row>
    <row r="30" spans="1:6" ht="17.399999999999999" customHeight="1">
      <c r="A30" s="11"/>
      <c r="B30" s="5"/>
      <c r="C30" s="209"/>
      <c r="D30" s="210"/>
      <c r="E30" s="5"/>
      <c r="F30" s="133"/>
    </row>
    <row r="31" spans="1:6" ht="17.399999999999999" customHeight="1">
      <c r="A31" s="11"/>
      <c r="B31" s="5"/>
      <c r="C31" s="209"/>
      <c r="D31" s="210"/>
      <c r="E31" s="5"/>
      <c r="F31" s="133"/>
    </row>
    <row r="32" spans="1:6" ht="17.399999999999999" customHeight="1">
      <c r="A32" s="11"/>
      <c r="B32" s="5"/>
      <c r="C32" s="209"/>
      <c r="D32" s="210"/>
      <c r="E32" s="5"/>
      <c r="F32" s="133"/>
    </row>
    <row r="33" spans="1:6" ht="17.399999999999999" customHeight="1">
      <c r="A33" s="11"/>
      <c r="B33" s="5"/>
      <c r="C33" s="209"/>
      <c r="D33" s="210"/>
      <c r="E33" s="5"/>
      <c r="F33" s="133"/>
    </row>
    <row r="34" spans="1:6" ht="17.399999999999999" customHeight="1">
      <c r="A34" s="11"/>
      <c r="B34" s="5"/>
      <c r="C34" s="209"/>
      <c r="D34" s="210"/>
      <c r="E34" s="5"/>
      <c r="F34" s="133"/>
    </row>
    <row r="35" spans="1:6" ht="17.399999999999999" customHeight="1">
      <c r="A35" s="11"/>
      <c r="B35" s="5"/>
      <c r="C35" s="14"/>
      <c r="D35" s="15"/>
      <c r="E35" s="5"/>
      <c r="F35" s="133"/>
    </row>
    <row r="36" spans="1:6" ht="17.399999999999999" customHeight="1">
      <c r="A36" s="11"/>
      <c r="B36" s="5"/>
      <c r="C36" s="14"/>
      <c r="D36" s="15"/>
      <c r="E36" s="5"/>
      <c r="F36" s="133"/>
    </row>
    <row r="37" spans="1:6" ht="17.399999999999999" customHeight="1">
      <c r="A37" s="11"/>
      <c r="B37" s="5"/>
      <c r="C37" s="14"/>
      <c r="D37" s="15"/>
      <c r="E37" s="5"/>
      <c r="F37" s="133"/>
    </row>
    <row r="38" spans="1:6" ht="17.399999999999999" customHeight="1">
      <c r="A38" s="11"/>
      <c r="B38" s="5"/>
      <c r="C38" s="14"/>
      <c r="D38" s="15"/>
      <c r="E38" s="5"/>
      <c r="F38" s="133"/>
    </row>
    <row r="39" spans="1:6" ht="17.399999999999999" customHeight="1">
      <c r="A39" s="11"/>
      <c r="B39" s="5"/>
      <c r="C39" s="14"/>
      <c r="D39" s="15"/>
      <c r="E39" s="5"/>
      <c r="F39" s="133"/>
    </row>
    <row r="40" spans="1:6" ht="17.399999999999999" customHeight="1">
      <c r="A40" s="11"/>
      <c r="B40" s="5"/>
      <c r="C40" s="209"/>
      <c r="D40" s="210"/>
      <c r="E40" s="5"/>
      <c r="F40" s="133"/>
    </row>
    <row r="41" spans="1:6" ht="17.399999999999999" customHeight="1">
      <c r="A41" s="11"/>
      <c r="B41" s="5"/>
      <c r="C41" s="209"/>
      <c r="D41" s="210"/>
      <c r="E41" s="5"/>
      <c r="F41" s="133"/>
    </row>
    <row r="42" spans="1:6" ht="19.5" customHeight="1">
      <c r="A42" s="11"/>
      <c r="B42" s="5"/>
      <c r="C42" s="209"/>
      <c r="D42" s="210"/>
      <c r="E42" s="5"/>
      <c r="F42" s="133"/>
    </row>
    <row r="43" spans="1:6" s="67" customFormat="1" ht="18.600000000000001" customHeight="1" thickBot="1">
      <c r="A43" s="125"/>
      <c r="B43" s="213" t="s">
        <v>151</v>
      </c>
      <c r="C43" s="213"/>
      <c r="D43" s="213"/>
      <c r="E43" s="101"/>
      <c r="F43" s="135">
        <f>SUM(F14:F42)</f>
        <v>0</v>
      </c>
    </row>
    <row r="44" spans="1:6" ht="16.5" customHeight="1" thickTop="1"/>
    <row r="45" spans="1:6" ht="16.5" customHeight="1"/>
    <row r="46" spans="1:6" ht="16.5" customHeight="1"/>
    <row r="47" spans="1:6" ht="16.5" customHeight="1"/>
    <row r="48" spans="1: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mergeCells count="33">
    <mergeCell ref="C15:D15"/>
    <mergeCell ref="C30:D30"/>
    <mergeCell ref="C17:D17"/>
    <mergeCell ref="C21:D21"/>
    <mergeCell ref="C28:D28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C19:D19"/>
    <mergeCell ref="C14:D14"/>
    <mergeCell ref="C31:D31"/>
    <mergeCell ref="C16:D16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C33:D33"/>
    <mergeCell ref="C34:D34"/>
    <mergeCell ref="C27:D27"/>
    <mergeCell ref="C29:D29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topLeftCell="A19" zoomScaleNormal="100" workbookViewId="0">
      <selection activeCell="E16" sqref="E16"/>
    </sheetView>
  </sheetViews>
  <sheetFormatPr defaultRowHeight="13.2"/>
  <cols>
    <col min="1" max="1" width="5.6640625" customWidth="1"/>
    <col min="2" max="2" width="7.6640625" customWidth="1"/>
    <col min="4" max="4" width="8.6640625" customWidth="1"/>
    <col min="5" max="12" width="9" customWidth="1"/>
    <col min="13" max="13" width="9.6640625" customWidth="1"/>
    <col min="15" max="19" width="8.6640625" customWidth="1"/>
    <col min="20" max="20" width="10.6640625" customWidth="1"/>
  </cols>
  <sheetData>
    <row r="1" spans="1:20" ht="17.399999999999999">
      <c r="A1" s="52" t="s">
        <v>252</v>
      </c>
      <c r="B1" s="54"/>
      <c r="C1" s="54"/>
      <c r="D1" s="54"/>
      <c r="E1" s="54"/>
      <c r="F1" s="55"/>
      <c r="G1" s="43"/>
      <c r="H1" s="43"/>
      <c r="I1" s="140"/>
      <c r="J1" s="43"/>
      <c r="K1" s="43"/>
      <c r="L1" s="43"/>
    </row>
    <row r="2" spans="1:20" ht="13.8" thickBot="1"/>
    <row r="3" spans="1:20" s="67" customFormat="1" ht="13.5" customHeight="1" thickTop="1">
      <c r="A3" s="176" t="s">
        <v>182</v>
      </c>
      <c r="B3" s="89"/>
      <c r="C3" s="247"/>
      <c r="D3" s="248"/>
      <c r="E3" s="119" t="s">
        <v>109</v>
      </c>
      <c r="F3" s="158" t="s">
        <v>109</v>
      </c>
      <c r="G3" s="90" t="s">
        <v>172</v>
      </c>
      <c r="H3" s="79" t="s">
        <v>109</v>
      </c>
      <c r="I3" s="79" t="s">
        <v>109</v>
      </c>
      <c r="J3" s="79" t="s">
        <v>109</v>
      </c>
      <c r="K3" s="79" t="s">
        <v>37</v>
      </c>
      <c r="L3" s="79" t="s">
        <v>130</v>
      </c>
      <c r="M3" s="79" t="s">
        <v>109</v>
      </c>
      <c r="N3" s="79" t="s">
        <v>133</v>
      </c>
      <c r="O3" s="236"/>
      <c r="P3" s="236"/>
      <c r="Q3" s="236"/>
      <c r="R3" s="91"/>
      <c r="S3" s="239"/>
      <c r="T3" s="229" t="s">
        <v>3</v>
      </c>
    </row>
    <row r="4" spans="1:20" s="67" customFormat="1" ht="12.75" customHeight="1">
      <c r="A4" s="228"/>
      <c r="B4" s="92"/>
      <c r="C4" s="242"/>
      <c r="D4" s="243"/>
      <c r="E4" s="120" t="s">
        <v>110</v>
      </c>
      <c r="F4" s="159" t="s">
        <v>114</v>
      </c>
      <c r="G4" s="94" t="s">
        <v>162</v>
      </c>
      <c r="H4" s="81" t="s">
        <v>118</v>
      </c>
      <c r="I4" s="81" t="s">
        <v>118</v>
      </c>
      <c r="J4" s="81" t="s">
        <v>124</v>
      </c>
      <c r="K4" s="81" t="s">
        <v>174</v>
      </c>
      <c r="L4" s="81" t="s">
        <v>131</v>
      </c>
      <c r="M4" s="81" t="s">
        <v>114</v>
      </c>
      <c r="N4" s="81" t="s">
        <v>134</v>
      </c>
      <c r="O4" s="237"/>
      <c r="P4" s="237"/>
      <c r="Q4" s="237"/>
      <c r="R4" s="95"/>
      <c r="S4" s="240"/>
      <c r="T4" s="230"/>
    </row>
    <row r="5" spans="1:20" s="67" customFormat="1" ht="12.75" customHeight="1">
      <c r="A5" s="228"/>
      <c r="B5" s="93" t="s">
        <v>29</v>
      </c>
      <c r="C5" s="242" t="s">
        <v>31</v>
      </c>
      <c r="D5" s="243"/>
      <c r="E5" s="120" t="s">
        <v>111</v>
      </c>
      <c r="F5" s="159" t="s">
        <v>115</v>
      </c>
      <c r="G5" s="94" t="s">
        <v>173</v>
      </c>
      <c r="H5" s="81" t="s">
        <v>119</v>
      </c>
      <c r="I5" s="81" t="s">
        <v>120</v>
      </c>
      <c r="J5" s="81" t="s">
        <v>125</v>
      </c>
      <c r="K5" s="81" t="s">
        <v>118</v>
      </c>
      <c r="L5" s="81" t="s">
        <v>132</v>
      </c>
      <c r="M5" s="81" t="s">
        <v>176</v>
      </c>
      <c r="N5" s="81" t="s">
        <v>135</v>
      </c>
      <c r="O5" s="237"/>
      <c r="P5" s="237"/>
      <c r="Q5" s="237"/>
      <c r="R5" s="95"/>
      <c r="S5" s="240"/>
      <c r="T5" s="230"/>
    </row>
    <row r="6" spans="1:20" s="67" customFormat="1" ht="12.75" customHeight="1">
      <c r="A6" s="177"/>
      <c r="B6" s="81" t="s">
        <v>30</v>
      </c>
      <c r="C6" s="246" t="s">
        <v>32</v>
      </c>
      <c r="D6" s="243"/>
      <c r="E6" s="120" t="s">
        <v>112</v>
      </c>
      <c r="F6" s="159" t="s">
        <v>116</v>
      </c>
      <c r="G6" s="94"/>
      <c r="H6" s="83"/>
      <c r="I6" s="81" t="s">
        <v>121</v>
      </c>
      <c r="J6" s="81" t="s">
        <v>126</v>
      </c>
      <c r="K6" s="81" t="s">
        <v>129</v>
      </c>
      <c r="L6" s="84" t="s">
        <v>175</v>
      </c>
      <c r="M6" s="81" t="s">
        <v>221</v>
      </c>
      <c r="N6" s="81" t="s">
        <v>177</v>
      </c>
      <c r="O6" s="237"/>
      <c r="P6" s="237"/>
      <c r="Q6" s="237"/>
      <c r="R6" s="95"/>
      <c r="S6" s="240"/>
      <c r="T6" s="230"/>
    </row>
    <row r="7" spans="1:20" s="67" customFormat="1" ht="12.75" customHeight="1">
      <c r="A7" s="177"/>
      <c r="B7" s="81" t="s">
        <v>108</v>
      </c>
      <c r="C7" s="242" t="s">
        <v>33</v>
      </c>
      <c r="D7" s="243"/>
      <c r="E7" s="120" t="s">
        <v>113</v>
      </c>
      <c r="F7" s="159" t="s">
        <v>117</v>
      </c>
      <c r="G7" s="96"/>
      <c r="H7" s="83"/>
      <c r="I7" s="81" t="s">
        <v>122</v>
      </c>
      <c r="J7" s="81" t="s">
        <v>127</v>
      </c>
      <c r="K7" s="83"/>
      <c r="L7" s="83"/>
      <c r="M7" s="81" t="s">
        <v>157</v>
      </c>
      <c r="N7" s="81" t="s">
        <v>72</v>
      </c>
      <c r="O7" s="237"/>
      <c r="P7" s="237"/>
      <c r="Q7" s="237"/>
      <c r="R7" s="95"/>
      <c r="S7" s="240"/>
      <c r="T7" s="230"/>
    </row>
    <row r="8" spans="1:20" s="67" customFormat="1" ht="12.75" customHeight="1">
      <c r="A8" s="177"/>
      <c r="B8" s="97" t="s">
        <v>25</v>
      </c>
      <c r="C8" s="244"/>
      <c r="D8" s="245"/>
      <c r="E8" s="121"/>
      <c r="F8" s="86"/>
      <c r="G8" s="98"/>
      <c r="H8" s="86"/>
      <c r="I8" s="28" t="s">
        <v>123</v>
      </c>
      <c r="J8" s="28" t="s">
        <v>128</v>
      </c>
      <c r="K8" s="86"/>
      <c r="L8" s="86"/>
      <c r="M8" s="85" t="s">
        <v>129</v>
      </c>
      <c r="N8" s="85" t="s">
        <v>178</v>
      </c>
      <c r="O8" s="238"/>
      <c r="P8" s="238"/>
      <c r="Q8" s="238"/>
      <c r="R8" s="99"/>
      <c r="S8" s="241"/>
      <c r="T8" s="230"/>
    </row>
    <row r="9" spans="1:20" s="75" customFormat="1" ht="16.2" thickBot="1">
      <c r="A9" s="178"/>
      <c r="B9" s="100"/>
      <c r="C9" s="232"/>
      <c r="D9" s="233"/>
      <c r="E9" s="122">
        <v>2111</v>
      </c>
      <c r="F9" s="123">
        <v>2112</v>
      </c>
      <c r="G9" s="123">
        <v>2122</v>
      </c>
      <c r="H9" s="123">
        <v>2131</v>
      </c>
      <c r="I9" s="123">
        <v>2132</v>
      </c>
      <c r="J9" s="123">
        <v>2133</v>
      </c>
      <c r="K9" s="123">
        <v>2139</v>
      </c>
      <c r="L9" s="123">
        <v>2141</v>
      </c>
      <c r="M9" s="123">
        <v>2310</v>
      </c>
      <c r="N9" s="123">
        <v>2324</v>
      </c>
      <c r="O9" s="123" t="s">
        <v>136</v>
      </c>
      <c r="P9" s="123" t="s">
        <v>137</v>
      </c>
      <c r="Q9" s="123" t="s">
        <v>138</v>
      </c>
      <c r="R9" s="123" t="s">
        <v>179</v>
      </c>
      <c r="S9" s="124"/>
      <c r="T9" s="231"/>
    </row>
    <row r="10" spans="1:20" ht="23.1" customHeight="1">
      <c r="A10" s="29">
        <v>1</v>
      </c>
      <c r="B10" s="138">
        <v>1019</v>
      </c>
      <c r="C10" s="234" t="s">
        <v>212</v>
      </c>
      <c r="D10" s="23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126"/>
      <c r="T10" s="129">
        <f>SUM(E10:S10)</f>
        <v>0</v>
      </c>
    </row>
    <row r="11" spans="1:20" ht="23.1" customHeight="1">
      <c r="A11" s="29">
        <v>2</v>
      </c>
      <c r="B11" s="22">
        <v>1032</v>
      </c>
      <c r="C11" s="226" t="s">
        <v>169</v>
      </c>
      <c r="D11" s="227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126"/>
      <c r="T11" s="129">
        <f t="shared" ref="T11:T33" si="0">SUM(E11:S11)</f>
        <v>0</v>
      </c>
    </row>
    <row r="12" spans="1:20" ht="23.1" customHeight="1">
      <c r="A12" s="29">
        <v>3</v>
      </c>
      <c r="B12" s="22">
        <v>1037</v>
      </c>
      <c r="C12" s="226" t="s">
        <v>139</v>
      </c>
      <c r="D12" s="227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126"/>
      <c r="T12" s="129">
        <f t="shared" si="0"/>
        <v>0</v>
      </c>
    </row>
    <row r="13" spans="1:20" ht="23.1" customHeight="1">
      <c r="A13" s="29">
        <v>4</v>
      </c>
      <c r="B13" s="138">
        <v>2141</v>
      </c>
      <c r="C13" s="226" t="s">
        <v>226</v>
      </c>
      <c r="D13" s="227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126"/>
      <c r="T13" s="129">
        <f t="shared" si="0"/>
        <v>0</v>
      </c>
    </row>
    <row r="14" spans="1:20" ht="23.1" customHeight="1">
      <c r="A14" s="29">
        <v>5</v>
      </c>
      <c r="B14" s="138">
        <v>2143</v>
      </c>
      <c r="C14" s="234" t="s">
        <v>227</v>
      </c>
      <c r="D14" s="23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126"/>
      <c r="T14" s="129">
        <f t="shared" si="0"/>
        <v>0</v>
      </c>
    </row>
    <row r="15" spans="1:20" ht="23.1" customHeight="1">
      <c r="A15" s="29">
        <v>6</v>
      </c>
      <c r="B15" s="22">
        <v>2310</v>
      </c>
      <c r="C15" s="226" t="s">
        <v>96</v>
      </c>
      <c r="D15" s="227"/>
      <c r="E15" s="45">
        <v>480000</v>
      </c>
      <c r="F15" s="149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126"/>
      <c r="T15" s="129">
        <f t="shared" si="0"/>
        <v>480000</v>
      </c>
    </row>
    <row r="16" spans="1:20" ht="23.1" customHeight="1">
      <c r="A16" s="29">
        <v>7</v>
      </c>
      <c r="B16" s="22">
        <v>2321</v>
      </c>
      <c r="C16" s="226" t="s">
        <v>171</v>
      </c>
      <c r="D16" s="227"/>
      <c r="E16" s="45"/>
      <c r="F16" s="149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126"/>
      <c r="T16" s="129">
        <f t="shared" si="0"/>
        <v>0</v>
      </c>
    </row>
    <row r="17" spans="1:20" ht="23.1" customHeight="1">
      <c r="A17" s="29">
        <v>8</v>
      </c>
      <c r="B17" s="22">
        <v>3111</v>
      </c>
      <c r="C17" s="226" t="s">
        <v>213</v>
      </c>
      <c r="D17" s="227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126"/>
      <c r="T17" s="129">
        <f t="shared" si="0"/>
        <v>0</v>
      </c>
    </row>
    <row r="18" spans="1:20" ht="23.1" customHeight="1">
      <c r="A18" s="29">
        <v>9</v>
      </c>
      <c r="B18" s="22">
        <v>3113</v>
      </c>
      <c r="C18" s="226" t="s">
        <v>214</v>
      </c>
      <c r="D18" s="227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126"/>
      <c r="T18" s="129">
        <f t="shared" si="0"/>
        <v>0</v>
      </c>
    </row>
    <row r="19" spans="1:20" ht="23.1" customHeight="1">
      <c r="A19" s="29">
        <v>10</v>
      </c>
      <c r="B19" s="22">
        <v>3117</v>
      </c>
      <c r="C19" s="234" t="s">
        <v>230</v>
      </c>
      <c r="D19" s="23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126"/>
      <c r="T19" s="129">
        <f t="shared" si="0"/>
        <v>0</v>
      </c>
    </row>
    <row r="20" spans="1:20" ht="23.1" customHeight="1">
      <c r="A20" s="29">
        <v>11</v>
      </c>
      <c r="B20" s="22">
        <v>3141</v>
      </c>
      <c r="C20" s="226" t="s">
        <v>231</v>
      </c>
      <c r="D20" s="227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126"/>
      <c r="T20" s="129">
        <f t="shared" si="0"/>
        <v>0</v>
      </c>
    </row>
    <row r="21" spans="1:20" ht="23.1" customHeight="1">
      <c r="A21" s="29">
        <v>12</v>
      </c>
      <c r="B21" s="22">
        <v>3313</v>
      </c>
      <c r="C21" s="226" t="s">
        <v>140</v>
      </c>
      <c r="D21" s="227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126"/>
      <c r="T21" s="129">
        <f t="shared" si="0"/>
        <v>0</v>
      </c>
    </row>
    <row r="22" spans="1:20" ht="23.1" customHeight="1">
      <c r="A22" s="29">
        <v>13</v>
      </c>
      <c r="B22" s="22">
        <v>3314</v>
      </c>
      <c r="C22" s="226" t="s">
        <v>99</v>
      </c>
      <c r="D22" s="227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126"/>
      <c r="T22" s="129">
        <f t="shared" si="0"/>
        <v>0</v>
      </c>
    </row>
    <row r="23" spans="1:20" ht="23.1" customHeight="1">
      <c r="A23" s="29">
        <v>14</v>
      </c>
      <c r="B23" s="22">
        <v>3319</v>
      </c>
      <c r="C23" s="226" t="s">
        <v>215</v>
      </c>
      <c r="D23" s="227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126"/>
      <c r="T23" s="129">
        <f t="shared" si="0"/>
        <v>0</v>
      </c>
    </row>
    <row r="24" spans="1:20" ht="23.1" customHeight="1">
      <c r="A24" s="29">
        <v>15</v>
      </c>
      <c r="B24" s="22">
        <v>3419</v>
      </c>
      <c r="C24" s="226" t="s">
        <v>216</v>
      </c>
      <c r="D24" s="227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126"/>
      <c r="T24" s="129">
        <f t="shared" si="0"/>
        <v>0</v>
      </c>
    </row>
    <row r="25" spans="1:20" ht="23.1" customHeight="1">
      <c r="A25" s="29">
        <v>16</v>
      </c>
      <c r="B25" s="22">
        <v>3519</v>
      </c>
      <c r="C25" s="226" t="s">
        <v>217</v>
      </c>
      <c r="D25" s="227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126"/>
      <c r="T25" s="129">
        <f t="shared" si="0"/>
        <v>0</v>
      </c>
    </row>
    <row r="26" spans="1:20" ht="23.1" customHeight="1">
      <c r="A26" s="29">
        <v>17</v>
      </c>
      <c r="B26" s="22">
        <v>3612</v>
      </c>
      <c r="C26" s="226" t="s">
        <v>100</v>
      </c>
      <c r="D26" s="227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126"/>
      <c r="T26" s="129">
        <f t="shared" si="0"/>
        <v>0</v>
      </c>
    </row>
    <row r="27" spans="1:20" ht="23.1" customHeight="1">
      <c r="A27" s="29">
        <v>18</v>
      </c>
      <c r="B27" s="22">
        <v>3632</v>
      </c>
      <c r="C27" s="226" t="s">
        <v>102</v>
      </c>
      <c r="D27" s="227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126"/>
      <c r="T27" s="129">
        <f t="shared" si="0"/>
        <v>0</v>
      </c>
    </row>
    <row r="28" spans="1:20" ht="23.1" customHeight="1">
      <c r="A28" s="29">
        <v>19</v>
      </c>
      <c r="B28" s="22">
        <v>3722</v>
      </c>
      <c r="C28" s="226" t="s">
        <v>141</v>
      </c>
      <c r="D28" s="227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126"/>
      <c r="T28" s="129">
        <f t="shared" si="0"/>
        <v>0</v>
      </c>
    </row>
    <row r="29" spans="1:20" ht="23.1" customHeight="1">
      <c r="A29" s="29">
        <v>20</v>
      </c>
      <c r="B29" s="22">
        <v>6171</v>
      </c>
      <c r="C29" s="226" t="s">
        <v>104</v>
      </c>
      <c r="D29" s="227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126"/>
      <c r="T29" s="129">
        <f t="shared" si="0"/>
        <v>0</v>
      </c>
    </row>
    <row r="30" spans="1:20" ht="23.1" customHeight="1">
      <c r="A30" s="29">
        <v>21</v>
      </c>
      <c r="B30" s="22">
        <v>6310</v>
      </c>
      <c r="C30" s="226" t="s">
        <v>142</v>
      </c>
      <c r="D30" s="227"/>
      <c r="E30" s="45"/>
      <c r="F30" s="45"/>
      <c r="G30" s="45"/>
      <c r="H30" s="45"/>
      <c r="I30" s="45"/>
      <c r="J30" s="45"/>
      <c r="K30" s="45"/>
      <c r="L30" s="45">
        <v>100</v>
      </c>
      <c r="M30" s="45"/>
      <c r="N30" s="45"/>
      <c r="O30" s="45"/>
      <c r="P30" s="45"/>
      <c r="Q30" s="45"/>
      <c r="R30" s="45"/>
      <c r="S30" s="126"/>
      <c r="T30" s="129">
        <f t="shared" si="0"/>
        <v>100</v>
      </c>
    </row>
    <row r="31" spans="1:20" ht="23.1" customHeight="1">
      <c r="A31" s="29">
        <v>22</v>
      </c>
      <c r="B31" s="22">
        <v>6409</v>
      </c>
      <c r="C31" s="226" t="s">
        <v>181</v>
      </c>
      <c r="D31" s="227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126"/>
      <c r="T31" s="129">
        <f t="shared" si="0"/>
        <v>0</v>
      </c>
    </row>
    <row r="32" spans="1:20" ht="23.1" customHeight="1">
      <c r="A32" s="29">
        <v>23</v>
      </c>
      <c r="B32" s="22"/>
      <c r="C32" s="47"/>
      <c r="D32" s="4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126"/>
      <c r="T32" s="129">
        <f t="shared" si="0"/>
        <v>0</v>
      </c>
    </row>
    <row r="33" spans="1:20" ht="23.1" customHeight="1" thickBot="1">
      <c r="A33" s="102">
        <v>24</v>
      </c>
      <c r="B33" s="115"/>
      <c r="C33" s="252"/>
      <c r="D33" s="253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8"/>
      <c r="T33" s="129">
        <f t="shared" si="0"/>
        <v>0</v>
      </c>
    </row>
    <row r="34" spans="1:20" s="67" customFormat="1" ht="25.5" customHeight="1" thickTop="1" thickBot="1">
      <c r="A34" s="116">
        <v>25</v>
      </c>
      <c r="B34" s="249" t="s">
        <v>143</v>
      </c>
      <c r="C34" s="250"/>
      <c r="D34" s="251"/>
      <c r="E34" s="117">
        <f>SUM(E10:E33)</f>
        <v>480000</v>
      </c>
      <c r="F34" s="117">
        <f t="shared" ref="F34:S34" si="1">SUM(F10:F33)</f>
        <v>0</v>
      </c>
      <c r="G34" s="117">
        <f t="shared" si="1"/>
        <v>0</v>
      </c>
      <c r="H34" s="117">
        <f t="shared" si="1"/>
        <v>0</v>
      </c>
      <c r="I34" s="117">
        <f t="shared" si="1"/>
        <v>0</v>
      </c>
      <c r="J34" s="117">
        <f t="shared" si="1"/>
        <v>0</v>
      </c>
      <c r="K34" s="117">
        <f t="shared" si="1"/>
        <v>0</v>
      </c>
      <c r="L34" s="117">
        <f t="shared" si="1"/>
        <v>100</v>
      </c>
      <c r="M34" s="117">
        <f t="shared" si="1"/>
        <v>0</v>
      </c>
      <c r="N34" s="117">
        <f t="shared" si="1"/>
        <v>0</v>
      </c>
      <c r="O34" s="117">
        <f t="shared" si="1"/>
        <v>0</v>
      </c>
      <c r="P34" s="117">
        <f t="shared" si="1"/>
        <v>0</v>
      </c>
      <c r="Q34" s="117">
        <f t="shared" si="1"/>
        <v>0</v>
      </c>
      <c r="R34" s="117">
        <f t="shared" si="1"/>
        <v>0</v>
      </c>
      <c r="S34" s="117">
        <f t="shared" si="1"/>
        <v>0</v>
      </c>
      <c r="T34" s="118">
        <f>SUM(E34:S34)</f>
        <v>480100</v>
      </c>
    </row>
    <row r="35" spans="1:20" ht="13.8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>
      <c r="A36" t="s">
        <v>180</v>
      </c>
    </row>
  </sheetData>
  <mergeCells count="37"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14:D14"/>
    <mergeCell ref="C19:D19"/>
    <mergeCell ref="C30:D30"/>
    <mergeCell ref="C23:D23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S3:S8"/>
    <mergeCell ref="C7:D7"/>
    <mergeCell ref="C8:D8"/>
    <mergeCell ref="O3:O8"/>
    <mergeCell ref="C5:D5"/>
    <mergeCell ref="C6:D6"/>
    <mergeCell ref="C24:D24"/>
    <mergeCell ref="C25:D25"/>
    <mergeCell ref="C26:D26"/>
    <mergeCell ref="C28:D28"/>
    <mergeCell ref="C29:D29"/>
  </mergeCells>
  <phoneticPr fontId="0" type="noConversion"/>
  <pageMargins left="0.39370078740157483" right="0.39370078740157483" top="0.27" bottom="0.39370078740157483" header="0.24" footer="0.43307086614173229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2017 - příjmy</vt:lpstr>
      <vt:lpstr>2017 - výdaje</vt:lpstr>
      <vt:lpstr>2017 - výdaje, volný list</vt:lpstr>
      <vt:lpstr>2017 - příjmy z činnosti</vt:lpstr>
      <vt:lpstr>'2017 - příjmy'!Oblast_tisku</vt:lpstr>
      <vt:lpstr>'2017 - výdaje, volný list'!Oblast_tisku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Obec Radkov</cp:lastModifiedBy>
  <cp:lastPrinted>2015-10-26T14:27:27Z</cp:lastPrinted>
  <dcterms:created xsi:type="dcterms:W3CDTF">1997-01-24T11:07:25Z</dcterms:created>
  <dcterms:modified xsi:type="dcterms:W3CDTF">2016-10-21T08:31:18Z</dcterms:modified>
</cp:coreProperties>
</file>