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2660" activeTab="0"/>
  </bookViews>
  <sheets>
    <sheet name="závěrečný účet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<sst xmlns="http://schemas.openxmlformats.org/spreadsheetml/2006/main" count="123" uniqueCount="110">
  <si>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Závěrečný účet obce za rok 2009</t>
  </si>
  <si>
    <t>Rozdělení rozpočtových příjmů a výdajů - dle výkazu Fin-2-12 M</t>
  </si>
  <si>
    <t>Příjmy:</t>
  </si>
  <si>
    <t>Příjmy celkem</t>
  </si>
  <si>
    <t>Stav finančních prostředků:</t>
  </si>
  <si>
    <t>paragraf</t>
  </si>
  <si>
    <t>popis</t>
  </si>
  <si>
    <t xml:space="preserve">částka </t>
  </si>
  <si>
    <t>zůstatek z přechozích let:</t>
  </si>
  <si>
    <t>0000</t>
  </si>
  <si>
    <t>Daně, poplatky a dotace</t>
  </si>
  <si>
    <t>zůstatek z minulého roku:</t>
  </si>
  <si>
    <t>1019</t>
  </si>
  <si>
    <t>Pronájem pozemků</t>
  </si>
  <si>
    <t>Stav účtů celkem k 31.12.:</t>
  </si>
  <si>
    <t>1032</t>
  </si>
  <si>
    <t>Les</t>
  </si>
  <si>
    <t>IKS KB - podíl. fond-stav k 31.12.</t>
  </si>
  <si>
    <t>2212</t>
  </si>
  <si>
    <t>Silnice-prodej materiálu</t>
  </si>
  <si>
    <t>změna stavu IKS +/- 1.1.- 31.12.</t>
  </si>
  <si>
    <t>+ 26.841 Kč</t>
  </si>
  <si>
    <t>2310</t>
  </si>
  <si>
    <t>Pitná voda</t>
  </si>
  <si>
    <t xml:space="preserve">Přijaté dotace </t>
  </si>
  <si>
    <t>2321</t>
  </si>
  <si>
    <t>Odvádění odpadních vod (stočné)</t>
  </si>
  <si>
    <t>Stav fondů:</t>
  </si>
  <si>
    <t>3392</t>
  </si>
  <si>
    <t>Zájmová činnost</t>
  </si>
  <si>
    <t>-sociální fond</t>
  </si>
  <si>
    <t>3419</t>
  </si>
  <si>
    <t>Ost.tělovýchovná činnost</t>
  </si>
  <si>
    <t>-fond rozvoje bydlení</t>
  </si>
  <si>
    <t>3613</t>
  </si>
  <si>
    <t>Nebytové hospodářství</t>
  </si>
  <si>
    <t>-ostatní</t>
  </si>
  <si>
    <t>3639</t>
  </si>
  <si>
    <t>Prodej pozemků</t>
  </si>
  <si>
    <t>Úvěry nesplacené:</t>
  </si>
  <si>
    <t>3725</t>
  </si>
  <si>
    <t>Eko-kom</t>
  </si>
  <si>
    <t>-přijaté přechodné výpomoci</t>
  </si>
  <si>
    <t>6310</t>
  </si>
  <si>
    <t>Příjmy z úroků</t>
  </si>
  <si>
    <t>-přijaté úvěry</t>
  </si>
  <si>
    <t>Příjmy celkem:</t>
  </si>
  <si>
    <t>-přijaté půjčky</t>
  </si>
  <si>
    <t>Půjčky nesplacené:</t>
  </si>
  <si>
    <t>Výdaje:</t>
  </si>
  <si>
    <t>-poskyt.přechodné výpomoci</t>
  </si>
  <si>
    <t>-půjčky poskytnuté práv.os.</t>
  </si>
  <si>
    <t>Obecní les - náklady</t>
  </si>
  <si>
    <t>-půjčky poskytnuté občanům</t>
  </si>
  <si>
    <t>1070</t>
  </si>
  <si>
    <t>Rybářství - obecní rybník</t>
  </si>
  <si>
    <t>2141</t>
  </si>
  <si>
    <t>Dotace-pojízdná prodejna</t>
  </si>
  <si>
    <t>Silnice</t>
  </si>
  <si>
    <t>Odvádění odpadních vod</t>
  </si>
  <si>
    <t>3111</t>
  </si>
  <si>
    <t>Předškolní zařízení</t>
  </si>
  <si>
    <t>3113</t>
  </si>
  <si>
    <t>Základní školy</t>
  </si>
  <si>
    <t>3141</t>
  </si>
  <si>
    <t>Školní stravování</t>
  </si>
  <si>
    <t>3319</t>
  </si>
  <si>
    <t>Kronika obce</t>
  </si>
  <si>
    <t>3341</t>
  </si>
  <si>
    <t>Místní rozhlas</t>
  </si>
  <si>
    <t>3399</t>
  </si>
  <si>
    <t>Kultura (věcné dary)-SPOZ</t>
  </si>
  <si>
    <t>3421</t>
  </si>
  <si>
    <t>Volný čas dětí a mládeže-dětské hřiště</t>
  </si>
  <si>
    <t>3631</t>
  </si>
  <si>
    <t>Veřejné osvětlení</t>
  </si>
  <si>
    <t>3635</t>
  </si>
  <si>
    <t>Územní plánování</t>
  </si>
  <si>
    <t>Komunální služby a územ.rozvoj</t>
  </si>
  <si>
    <t>3722</t>
  </si>
  <si>
    <t>Svoz komunálního odpadu</t>
  </si>
  <si>
    <t>Třídění komunál.odpadu</t>
  </si>
  <si>
    <t>3745</t>
  </si>
  <si>
    <t>Péče o vzhled obce</t>
  </si>
  <si>
    <t>5399</t>
  </si>
  <si>
    <t>Veřejný pořádek</t>
  </si>
  <si>
    <t>5512</t>
  </si>
  <si>
    <t>Požární ochrana</t>
  </si>
  <si>
    <t>6112</t>
  </si>
  <si>
    <t>Zastupitelstvo obce</t>
  </si>
  <si>
    <t>6115</t>
  </si>
  <si>
    <t xml:space="preserve">Volby </t>
  </si>
  <si>
    <t>6171</t>
  </si>
  <si>
    <t>Činnost místní správy</t>
  </si>
  <si>
    <t>Finanč.operace-poplatky bankám</t>
  </si>
  <si>
    <t>6320</t>
  </si>
  <si>
    <t>Pojištění majetku obce</t>
  </si>
  <si>
    <t>6409</t>
  </si>
  <si>
    <t>Daň z příjmů za obec</t>
  </si>
  <si>
    <t>Výdaje celkem</t>
  </si>
  <si>
    <t>Rekapitulace:</t>
  </si>
  <si>
    <t>Rozpočtové příjmy</t>
  </si>
  <si>
    <t>Rozpočtové výdaje</t>
  </si>
  <si>
    <t>Rozdíl mezi příjmy a výdaji</t>
  </si>
  <si>
    <t xml:space="preserve">Podrobnější členění jednotlivých paragrafů je veřejnosti k nahlédnutí </t>
  </si>
  <si>
    <t>v úředních hodinách v kanceláři obecního úřadu a to po dobu</t>
  </si>
  <si>
    <t>Za Obecní úřad Mysletín</t>
  </si>
  <si>
    <t xml:space="preserve"> 15 dnů od data zveřejnění tohoto návrhu závěrečného účtu.</t>
  </si>
  <si>
    <t>Jindřich Kotlík - starosta</t>
  </si>
  <si>
    <t>Datum zveřejnění: Od: .....................................  Do: 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</si>
</sst>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\ &quot;Kč&quot;"/>
  </numFmts>
  <fonts count="7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2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2" fillId="0" borderId="6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2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2" fontId="0" fillId="0" borderId="12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66" fontId="2" fillId="2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166" fontId="2" fillId="0" borderId="19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right"/>
    </xf>
    <xf numFmtId="49" fontId="0" fillId="0" borderId="2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6" fontId="2" fillId="0" borderId="21" xfId="0" applyNumberFormat="1" applyFont="1" applyBorder="1" applyAlignment="1">
      <alignment/>
    </xf>
    <xf numFmtId="49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6" fontId="2" fillId="0" borderId="24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2" fontId="0" fillId="0" borderId="27" xfId="0" applyNumberFormat="1" applyBorder="1" applyAlignment="1">
      <alignment/>
    </xf>
    <xf numFmtId="49" fontId="0" fillId="2" borderId="28" xfId="0" applyNumberFormat="1" applyFill="1" applyBorder="1" applyAlignment="1">
      <alignment/>
    </xf>
    <xf numFmtId="0" fontId="2" fillId="2" borderId="29" xfId="0" applyFont="1" applyFill="1" applyBorder="1" applyAlignment="1">
      <alignment/>
    </xf>
    <xf numFmtId="42" fontId="2" fillId="2" borderId="30" xfId="0" applyNumberFormat="1" applyFont="1" applyFill="1" applyBorder="1" applyAlignment="1">
      <alignment/>
    </xf>
    <xf numFmtId="49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42" fontId="0" fillId="0" borderId="29" xfId="0" applyNumberFormat="1" applyBorder="1" applyAlignment="1">
      <alignment/>
    </xf>
    <xf numFmtId="42" fontId="0" fillId="0" borderId="3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2" fillId="0" borderId="15" xfId="0" applyNumberFormat="1" applyFont="1" applyBorder="1" applyAlignment="1">
      <alignment/>
    </xf>
    <xf numFmtId="49" fontId="2" fillId="2" borderId="31" xfId="0" applyNumberFormat="1" applyFont="1" applyFill="1" applyBorder="1" applyAlignment="1">
      <alignment/>
    </xf>
    <xf numFmtId="0" fontId="2" fillId="2" borderId="32" xfId="0" applyFont="1" applyFill="1" applyBorder="1" applyAlignment="1">
      <alignment/>
    </xf>
    <xf numFmtId="42" fontId="2" fillId="2" borderId="33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42" fontId="0" fillId="2" borderId="9" xfId="0" applyNumberFormat="1" applyFill="1" applyBorder="1" applyAlignment="1">
      <alignment/>
    </xf>
    <xf numFmtId="0" fontId="0" fillId="2" borderId="25" xfId="0" applyFill="1" applyBorder="1" applyAlignment="1">
      <alignment/>
    </xf>
    <xf numFmtId="42" fontId="0" fillId="2" borderId="27" xfId="0" applyNumberFormat="1" applyFill="1" applyBorder="1" applyAlignment="1">
      <alignment/>
    </xf>
    <xf numFmtId="0" fontId="2" fillId="2" borderId="31" xfId="0" applyFont="1" applyFill="1" applyBorder="1" applyAlignment="1">
      <alignment/>
    </xf>
    <xf numFmtId="49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">
      <selection activeCell="A63" sqref="A63"/>
    </sheetView>
  </sheetViews>
  <sheetFormatPr defaultColWidth="9.00390625" defaultRowHeight="12.75"/>
  <cols>
    <col min="1" max="1" width="9.125" style="4" customWidth="1"/>
    <col min="2" max="2" width="39.625" style="0" customWidth="1"/>
    <col min="3" max="3" width="15.25390625" style="0" bestFit="1" customWidth="1"/>
    <col min="4" max="4" width="5.375" style="0" customWidth="1"/>
    <col min="7" max="7" width="9.375" style="0" customWidth="1"/>
    <col min="8" max="8" width="13.125" style="2" bestFit="1" customWidth="1"/>
  </cols>
  <sheetData>
    <row r="1" ht="15.75">
      <c r="A1" s="1" t="s">
        <v>0</v>
      </c>
    </row>
    <row r="3" ht="14.25">
      <c r="A3" s="3" t="s">
        <v>1</v>
      </c>
    </row>
    <row r="5" ht="13.5" thickBot="1"/>
    <row r="6" spans="1:8" ht="15.75" thickBot="1">
      <c r="A6" s="5"/>
      <c r="B6" s="6" t="s">
        <v>2</v>
      </c>
      <c r="C6" s="7" t="s">
        <v>3</v>
      </c>
      <c r="E6" s="8" t="s">
        <v>4</v>
      </c>
      <c r="F6" s="9"/>
      <c r="G6" s="9"/>
      <c r="H6" s="10"/>
    </row>
    <row r="7" spans="1:8" ht="13.5" thickBot="1">
      <c r="A7" s="11" t="s">
        <v>5</v>
      </c>
      <c r="B7" s="12" t="s">
        <v>6</v>
      </c>
      <c r="C7" s="13" t="s">
        <v>7</v>
      </c>
      <c r="E7" s="14" t="s">
        <v>8</v>
      </c>
      <c r="F7" s="15"/>
      <c r="G7" s="16"/>
      <c r="H7" s="17">
        <v>740758</v>
      </c>
    </row>
    <row r="8" spans="1:8" ht="13.5" thickBot="1">
      <c r="A8" s="18" t="s">
        <v>9</v>
      </c>
      <c r="B8" s="19" t="s">
        <v>10</v>
      </c>
      <c r="C8" s="20">
        <v>1233429</v>
      </c>
      <c r="E8" s="14" t="s">
        <v>11</v>
      </c>
      <c r="F8" s="15"/>
      <c r="G8" s="16"/>
      <c r="H8" s="17">
        <f>C57</f>
        <v>112222</v>
      </c>
    </row>
    <row r="9" spans="1:8" ht="13.5" thickBot="1">
      <c r="A9" s="21" t="s">
        <v>12</v>
      </c>
      <c r="B9" s="22" t="s">
        <v>13</v>
      </c>
      <c r="C9" s="23">
        <v>1656</v>
      </c>
      <c r="E9" s="24" t="s">
        <v>14</v>
      </c>
      <c r="F9" s="25"/>
      <c r="G9" s="26"/>
      <c r="H9" s="27">
        <f>SUM(H7:H8)</f>
        <v>852980</v>
      </c>
    </row>
    <row r="10" spans="1:8" ht="12.75">
      <c r="A10" s="21" t="s">
        <v>15</v>
      </c>
      <c r="B10" s="22" t="s">
        <v>16</v>
      </c>
      <c r="C10" s="23">
        <v>4050</v>
      </c>
      <c r="E10" s="28" t="s">
        <v>17</v>
      </c>
      <c r="F10" s="29"/>
      <c r="G10" s="30"/>
      <c r="H10" s="31">
        <v>948227</v>
      </c>
    </row>
    <row r="11" spans="1:8" ht="13.5" thickBot="1">
      <c r="A11" s="21" t="s">
        <v>18</v>
      </c>
      <c r="B11" s="22" t="s">
        <v>19</v>
      </c>
      <c r="C11" s="23">
        <v>1920</v>
      </c>
      <c r="E11" s="32" t="s">
        <v>20</v>
      </c>
      <c r="F11" s="33"/>
      <c r="G11" s="34"/>
      <c r="H11" s="35" t="s">
        <v>21</v>
      </c>
    </row>
    <row r="12" spans="1:8" ht="13.5" thickBot="1">
      <c r="A12" s="21" t="s">
        <v>22</v>
      </c>
      <c r="B12" s="22" t="s">
        <v>23</v>
      </c>
      <c r="C12" s="23">
        <v>13573</v>
      </c>
      <c r="E12" s="14" t="s">
        <v>24</v>
      </c>
      <c r="F12" s="15"/>
      <c r="G12" s="16"/>
      <c r="H12" s="17">
        <v>229186</v>
      </c>
    </row>
    <row r="13" spans="1:8" ht="12.75">
      <c r="A13" s="21" t="s">
        <v>25</v>
      </c>
      <c r="B13" s="22" t="s">
        <v>26</v>
      </c>
      <c r="C13" s="23">
        <v>3599</v>
      </c>
      <c r="E13" s="36" t="s">
        <v>27</v>
      </c>
      <c r="F13" s="37"/>
      <c r="G13" s="38"/>
      <c r="H13" s="39">
        <v>0</v>
      </c>
    </row>
    <row r="14" spans="1:8" ht="12.75">
      <c r="A14" s="21" t="s">
        <v>28</v>
      </c>
      <c r="B14" s="22" t="s">
        <v>29</v>
      </c>
      <c r="C14" s="23">
        <v>1000</v>
      </c>
      <c r="E14" s="36" t="s">
        <v>30</v>
      </c>
      <c r="F14" s="37"/>
      <c r="G14" s="38"/>
      <c r="H14" s="39"/>
    </row>
    <row r="15" spans="1:8" ht="12.75">
      <c r="A15" s="21" t="s">
        <v>31</v>
      </c>
      <c r="B15" s="22" t="s">
        <v>32</v>
      </c>
      <c r="C15" s="23">
        <v>10000</v>
      </c>
      <c r="E15" s="36" t="s">
        <v>33</v>
      </c>
      <c r="F15" s="37"/>
      <c r="G15" s="38"/>
      <c r="H15" s="39"/>
    </row>
    <row r="16" spans="1:8" ht="12.75">
      <c r="A16" s="21" t="s">
        <v>34</v>
      </c>
      <c r="B16" s="22" t="s">
        <v>35</v>
      </c>
      <c r="C16" s="23">
        <v>3360</v>
      </c>
      <c r="E16" s="40" t="s">
        <v>36</v>
      </c>
      <c r="F16" s="41"/>
      <c r="G16" s="42"/>
      <c r="H16" s="43"/>
    </row>
    <row r="17" spans="1:8" ht="12.75">
      <c r="A17" s="21" t="s">
        <v>37</v>
      </c>
      <c r="B17" s="22" t="s">
        <v>38</v>
      </c>
      <c r="C17" s="23">
        <v>5000</v>
      </c>
      <c r="E17" s="36" t="s">
        <v>39</v>
      </c>
      <c r="F17" s="37"/>
      <c r="G17" s="38"/>
      <c r="H17" s="39">
        <v>0</v>
      </c>
    </row>
    <row r="18" spans="1:8" ht="12.75">
      <c r="A18" s="21" t="s">
        <v>40</v>
      </c>
      <c r="B18" s="22" t="s">
        <v>41</v>
      </c>
      <c r="C18" s="23">
        <v>4480</v>
      </c>
      <c r="E18" s="36" t="s">
        <v>42</v>
      </c>
      <c r="F18" s="37"/>
      <c r="G18" s="38"/>
      <c r="H18" s="39"/>
    </row>
    <row r="19" spans="1:8" ht="13.5" thickBot="1">
      <c r="A19" s="44" t="s">
        <v>43</v>
      </c>
      <c r="B19" s="45" t="s">
        <v>44</v>
      </c>
      <c r="C19" s="46">
        <v>5421</v>
      </c>
      <c r="E19" s="36" t="s">
        <v>45</v>
      </c>
      <c r="F19" s="37"/>
      <c r="G19" s="38"/>
      <c r="H19" s="39"/>
    </row>
    <row r="20" spans="1:8" ht="13.5" thickTop="1">
      <c r="A20" s="47"/>
      <c r="B20" s="48" t="s">
        <v>46</v>
      </c>
      <c r="C20" s="49">
        <f>SUM(C8:C19)</f>
        <v>1287488</v>
      </c>
      <c r="E20" s="40" t="s">
        <v>47</v>
      </c>
      <c r="F20" s="41"/>
      <c r="G20" s="42"/>
      <c r="H20" s="43"/>
    </row>
    <row r="21" spans="1:8" ht="13.5" thickBot="1">
      <c r="A21" s="50"/>
      <c r="B21" s="51"/>
      <c r="C21" s="52"/>
      <c r="E21" s="36" t="s">
        <v>48</v>
      </c>
      <c r="F21" s="37"/>
      <c r="G21" s="38"/>
      <c r="H21" s="39">
        <v>0</v>
      </c>
    </row>
    <row r="22" spans="1:8" ht="13.5" thickBot="1">
      <c r="A22" s="11"/>
      <c r="B22" s="6" t="s">
        <v>49</v>
      </c>
      <c r="C22" s="53"/>
      <c r="E22" s="54" t="s">
        <v>50</v>
      </c>
      <c r="F22" s="37"/>
      <c r="G22" s="38"/>
      <c r="H22" s="39"/>
    </row>
    <row r="23" spans="1:8" ht="13.5" thickBot="1">
      <c r="A23" s="11" t="s">
        <v>5</v>
      </c>
      <c r="B23" s="12" t="s">
        <v>6</v>
      </c>
      <c r="C23" s="53" t="s">
        <v>7</v>
      </c>
      <c r="E23" s="54" t="s">
        <v>51</v>
      </c>
      <c r="F23" s="37"/>
      <c r="G23" s="38"/>
      <c r="H23" s="39"/>
    </row>
    <row r="24" spans="1:8" ht="13.5" thickBot="1">
      <c r="A24" s="18" t="s">
        <v>15</v>
      </c>
      <c r="B24" s="19" t="s">
        <v>52</v>
      </c>
      <c r="C24" s="20">
        <v>43853</v>
      </c>
      <c r="E24" s="55" t="s">
        <v>53</v>
      </c>
      <c r="F24" s="56"/>
      <c r="G24" s="57"/>
      <c r="H24" s="58"/>
    </row>
    <row r="25" spans="1:5" ht="12.75">
      <c r="A25" s="18" t="s">
        <v>54</v>
      </c>
      <c r="B25" s="19" t="s">
        <v>55</v>
      </c>
      <c r="C25" s="20">
        <v>10590</v>
      </c>
      <c r="E25" s="4"/>
    </row>
    <row r="26" spans="1:5" ht="12.75">
      <c r="A26" s="18" t="s">
        <v>56</v>
      </c>
      <c r="B26" s="19" t="s">
        <v>57</v>
      </c>
      <c r="C26" s="20">
        <v>10000</v>
      </c>
      <c r="E26" s="4"/>
    </row>
    <row r="27" spans="1:5" ht="12.75">
      <c r="A27" s="21" t="s">
        <v>18</v>
      </c>
      <c r="B27" s="22" t="s">
        <v>58</v>
      </c>
      <c r="C27" s="23">
        <v>31416</v>
      </c>
      <c r="E27" s="4"/>
    </row>
    <row r="28" spans="1:5" ht="12.75">
      <c r="A28" s="21" t="s">
        <v>22</v>
      </c>
      <c r="B28" s="22" t="s">
        <v>23</v>
      </c>
      <c r="C28" s="23">
        <v>19024</v>
      </c>
      <c r="E28" s="4"/>
    </row>
    <row r="29" spans="1:3" ht="12.75">
      <c r="A29" s="21" t="s">
        <v>25</v>
      </c>
      <c r="B29" s="22" t="s">
        <v>59</v>
      </c>
      <c r="C29" s="23">
        <v>4470</v>
      </c>
    </row>
    <row r="30" spans="1:3" ht="12.75">
      <c r="A30" s="21" t="s">
        <v>60</v>
      </c>
      <c r="B30" s="22" t="s">
        <v>61</v>
      </c>
      <c r="C30" s="23">
        <v>0</v>
      </c>
    </row>
    <row r="31" spans="1:3" ht="12.75">
      <c r="A31" s="21" t="s">
        <v>62</v>
      </c>
      <c r="B31" s="22" t="s">
        <v>63</v>
      </c>
      <c r="C31" s="23">
        <v>85048</v>
      </c>
    </row>
    <row r="32" spans="1:3" ht="12.75">
      <c r="A32" s="21" t="s">
        <v>64</v>
      </c>
      <c r="B32" s="22" t="s">
        <v>65</v>
      </c>
      <c r="C32" s="23">
        <v>10139</v>
      </c>
    </row>
    <row r="33" spans="1:3" ht="12.75">
      <c r="A33" s="21" t="s">
        <v>66</v>
      </c>
      <c r="B33" s="22" t="s">
        <v>67</v>
      </c>
      <c r="C33" s="23">
        <v>2500</v>
      </c>
    </row>
    <row r="34" spans="1:3" ht="12.75">
      <c r="A34" s="21" t="s">
        <v>68</v>
      </c>
      <c r="B34" s="22" t="s">
        <v>69</v>
      </c>
      <c r="C34" s="23">
        <v>992</v>
      </c>
    </row>
    <row r="35" spans="1:3" ht="12.75">
      <c r="A35" s="21" t="s">
        <v>70</v>
      </c>
      <c r="B35" s="22" t="s">
        <v>71</v>
      </c>
      <c r="C35" s="23">
        <v>63342</v>
      </c>
    </row>
    <row r="36" spans="1:3" ht="12.75">
      <c r="A36" s="21" t="s">
        <v>72</v>
      </c>
      <c r="B36" s="22" t="s">
        <v>73</v>
      </c>
      <c r="C36" s="23">
        <v>275028</v>
      </c>
    </row>
    <row r="37" spans="1:3" ht="12.75">
      <c r="A37" s="21" t="s">
        <v>34</v>
      </c>
      <c r="B37" s="22" t="s">
        <v>35</v>
      </c>
      <c r="C37" s="23">
        <v>27712</v>
      </c>
    </row>
    <row r="38" spans="1:3" ht="12.75">
      <c r="A38" s="21" t="s">
        <v>74</v>
      </c>
      <c r="B38" s="22" t="s">
        <v>75</v>
      </c>
      <c r="C38" s="23">
        <v>10994</v>
      </c>
    </row>
    <row r="39" spans="1:3" ht="12.75">
      <c r="A39" s="21" t="s">
        <v>76</v>
      </c>
      <c r="B39" s="22" t="s">
        <v>77</v>
      </c>
      <c r="C39" s="23">
        <v>0</v>
      </c>
    </row>
    <row r="40" spans="1:3" ht="12.75">
      <c r="A40" s="21" t="s">
        <v>37</v>
      </c>
      <c r="B40" s="22" t="s">
        <v>78</v>
      </c>
      <c r="C40" s="23">
        <v>1040</v>
      </c>
    </row>
    <row r="41" spans="1:3" ht="12.75">
      <c r="A41" s="21" t="s">
        <v>79</v>
      </c>
      <c r="B41" s="22" t="s">
        <v>80</v>
      </c>
      <c r="C41" s="23">
        <v>62170</v>
      </c>
    </row>
    <row r="42" spans="1:3" ht="12.75">
      <c r="A42" s="21" t="s">
        <v>40</v>
      </c>
      <c r="B42" s="22" t="s">
        <v>81</v>
      </c>
      <c r="C42" s="23">
        <v>4480</v>
      </c>
    </row>
    <row r="43" spans="1:3" ht="12.75">
      <c r="A43" s="21" t="s">
        <v>82</v>
      </c>
      <c r="B43" s="22" t="s">
        <v>83</v>
      </c>
      <c r="C43" s="23">
        <v>12521</v>
      </c>
    </row>
    <row r="44" spans="1:3" ht="12.75">
      <c r="A44" s="21" t="s">
        <v>84</v>
      </c>
      <c r="B44" s="22" t="s">
        <v>85</v>
      </c>
      <c r="C44" s="23">
        <v>0</v>
      </c>
    </row>
    <row r="45" spans="1:3" ht="12.75">
      <c r="A45" s="21" t="s">
        <v>86</v>
      </c>
      <c r="B45" s="22" t="s">
        <v>87</v>
      </c>
      <c r="C45" s="23">
        <v>3381</v>
      </c>
    </row>
    <row r="46" spans="1:3" ht="12.75">
      <c r="A46" s="21" t="s">
        <v>88</v>
      </c>
      <c r="B46" s="22" t="s">
        <v>89</v>
      </c>
      <c r="C46" s="23">
        <v>124024</v>
      </c>
    </row>
    <row r="47" spans="1:3" ht="12.75">
      <c r="A47" s="21" t="s">
        <v>90</v>
      </c>
      <c r="B47" s="22" t="s">
        <v>91</v>
      </c>
      <c r="C47" s="23">
        <v>7976</v>
      </c>
    </row>
    <row r="48" spans="1:3" ht="12.75">
      <c r="A48" s="21" t="s">
        <v>92</v>
      </c>
      <c r="B48" s="22" t="s">
        <v>93</v>
      </c>
      <c r="C48" s="23">
        <v>294670</v>
      </c>
    </row>
    <row r="49" spans="1:3" ht="12.75">
      <c r="A49" s="21" t="s">
        <v>43</v>
      </c>
      <c r="B49" s="22" t="s">
        <v>94</v>
      </c>
      <c r="C49" s="23">
        <v>3806</v>
      </c>
    </row>
    <row r="50" spans="1:3" ht="12.75">
      <c r="A50" s="21" t="s">
        <v>95</v>
      </c>
      <c r="B50" s="22" t="s">
        <v>96</v>
      </c>
      <c r="C50" s="23">
        <v>7500</v>
      </c>
    </row>
    <row r="51" spans="1:3" ht="12.75">
      <c r="A51" s="21" t="s">
        <v>97</v>
      </c>
      <c r="B51" s="22" t="s">
        <v>98</v>
      </c>
      <c r="C51" s="23">
        <v>58590</v>
      </c>
    </row>
    <row r="52" spans="1:3" ht="13.5" thickBot="1">
      <c r="A52" s="59"/>
      <c r="B52" s="60" t="s">
        <v>99</v>
      </c>
      <c r="C52" s="61">
        <f>SUM(C24:C51)</f>
        <v>1175266</v>
      </c>
    </row>
    <row r="53" ht="13.5" thickBot="1">
      <c r="C53" s="62"/>
    </row>
    <row r="54" spans="2:3" ht="13.5" thickBot="1">
      <c r="B54" s="63" t="s">
        <v>100</v>
      </c>
      <c r="C54" s="64"/>
    </row>
    <row r="55" spans="2:3" ht="12.75">
      <c r="B55" s="65" t="s">
        <v>101</v>
      </c>
      <c r="C55" s="66">
        <f>C20</f>
        <v>1287488</v>
      </c>
    </row>
    <row r="56" spans="2:3" ht="13.5" thickBot="1">
      <c r="B56" s="67" t="s">
        <v>102</v>
      </c>
      <c r="C56" s="68">
        <f>C52</f>
        <v>1175266</v>
      </c>
    </row>
    <row r="57" spans="2:3" ht="14.25" thickBot="1" thickTop="1">
      <c r="B57" s="69" t="s">
        <v>103</v>
      </c>
      <c r="C57" s="61">
        <f>C55-C56</f>
        <v>112222</v>
      </c>
    </row>
    <row r="59" ht="15">
      <c r="A59" s="70" t="s">
        <v>104</v>
      </c>
    </row>
    <row r="60" spans="1:6" ht="15">
      <c r="A60" s="70" t="s">
        <v>105</v>
      </c>
      <c r="F60" t="s">
        <v>106</v>
      </c>
    </row>
    <row r="61" spans="1:6" ht="15">
      <c r="A61" s="70" t="s">
        <v>107</v>
      </c>
      <c r="F61" t="s">
        <v>108</v>
      </c>
    </row>
    <row r="62" ht="15">
      <c r="A62" s="70"/>
    </row>
    <row r="63" ht="15">
      <c r="A63" s="70" t="s">
        <v>109</v>
      </c>
    </row>
  </sheetData>
  <mergeCells count="4">
    <mergeCell ref="B54:C54"/>
    <mergeCell ref="E6:H6"/>
    <mergeCell ref="E11:G11"/>
    <mergeCell ref="E10:G10"/>
  </mergeCells>
  <printOptions/>
  <pageMargins left="0.75" right="0.75" top="1" bottom="1" header="0.4921259845" footer="0.4921259845"/>
  <pageSetup fitToHeight="1" fitToWidth="1" horizontalDpi="300" verticalDpi="300" orientation="portrait" paperSize="9" scale="78" r:id="rId1"/>
  <headerFooter alignWithMargins="0">
    <oddHeader>&amp;CObec Mysletín
396 01 Humpolec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Mysletín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MYSLETÍN</dc:creator>
  <cp:keywords/>
  <dc:description/>
  <cp:lastModifiedBy>OBEC MYSLETÍN</cp:lastModifiedBy>
  <dcterms:created xsi:type="dcterms:W3CDTF">2010-04-20T10:09:02Z</dcterms:created>
  <dcterms:modified xsi:type="dcterms:W3CDTF">2010-04-20T10:09:55Z</dcterms:modified>
  <cp:category/>
  <cp:version/>
  <cp:contentType/>
  <cp:contentStatus/>
</cp:coreProperties>
</file>